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tabRatio="959" activeTab="0"/>
  </bookViews>
  <sheets>
    <sheet name="2020年汇总 " sheetId="1" r:id="rId1"/>
    <sheet name="2020年统计表" sheetId="2" r:id="rId2"/>
  </sheets>
  <externalReferences>
    <externalReference r:id="rId5"/>
  </externalReferences>
  <definedNames>
    <definedName name="_xlnm.Print_Titles" localSheetId="1">'2020年统计表'!$2:$2</definedName>
  </definedNames>
  <calcPr fullCalcOnLoad="1"/>
</workbook>
</file>

<file path=xl/sharedStrings.xml><?xml version="1.0" encoding="utf-8"?>
<sst xmlns="http://schemas.openxmlformats.org/spreadsheetml/2006/main" count="10050" uniqueCount="3200">
  <si>
    <t>濮阳县 2020 年度县级脱贫攻坚项目库汇总表</t>
  </si>
  <si>
    <t>单位：个、万元</t>
  </si>
  <si>
    <t>县（区）</t>
  </si>
  <si>
    <t>项目库合计</t>
  </si>
  <si>
    <t>产业扶贫项目</t>
  </si>
  <si>
    <t>就业扶贫项目</t>
  </si>
  <si>
    <t>易地扶贫搬迁项目</t>
  </si>
  <si>
    <t>公益岗位项目</t>
  </si>
  <si>
    <t>教育扶贫项目</t>
  </si>
  <si>
    <t>健康扶贫项目</t>
  </si>
  <si>
    <t>项目  总量</t>
  </si>
  <si>
    <t>资金  总量</t>
  </si>
  <si>
    <t>项目  数量</t>
  </si>
  <si>
    <t>资金  规模</t>
  </si>
  <si>
    <t>项目    数量</t>
  </si>
  <si>
    <t>资金    规模</t>
  </si>
  <si>
    <t>濮阳县</t>
  </si>
  <si>
    <t>危房改造项目</t>
  </si>
  <si>
    <t>金融扶贫项目</t>
  </si>
  <si>
    <t>生活条件改善项目</t>
  </si>
  <si>
    <t>综合保障性扶贫项目</t>
  </si>
  <si>
    <t>村基础设施项目</t>
  </si>
  <si>
    <t>村公共服务项目</t>
  </si>
  <si>
    <t>项目管理费</t>
  </si>
  <si>
    <t>资金     规模</t>
  </si>
  <si>
    <t xml:space="preserve">   备注：村内道路计算参考2019年120元/平方米。</t>
  </si>
  <si>
    <r>
      <t xml:space="preserve"> 濮阳</t>
    </r>
    <r>
      <rPr>
        <sz val="22"/>
        <rFont val="方正小标宋简体"/>
        <family val="0"/>
      </rPr>
      <t xml:space="preserve">县 </t>
    </r>
    <r>
      <rPr>
        <u val="single"/>
        <sz val="22"/>
        <rFont val="方正小标宋简体"/>
        <family val="0"/>
      </rPr>
      <t xml:space="preserve">2020 </t>
    </r>
    <r>
      <rPr>
        <sz val="22"/>
        <rFont val="方正小标宋简体"/>
        <family val="0"/>
      </rPr>
      <t>年度县级脱贫攻坚项目库统计表</t>
    </r>
  </si>
  <si>
    <t>省辖市</t>
  </si>
  <si>
    <t>县</t>
  </si>
  <si>
    <t>项目名称</t>
  </si>
  <si>
    <t>项目类型</t>
  </si>
  <si>
    <t>建设性质</t>
  </si>
  <si>
    <t>实施地点</t>
  </si>
  <si>
    <t>时间进度</t>
  </si>
  <si>
    <t>责任
单位</t>
  </si>
  <si>
    <t>建设任务</t>
  </si>
  <si>
    <t>资金规模</t>
  </si>
  <si>
    <t>资金筹措方式</t>
  </si>
  <si>
    <t>受益对象</t>
  </si>
  <si>
    <t>绩效目标</t>
  </si>
  <si>
    <t>群众参与</t>
  </si>
  <si>
    <t>带贫减贫机制</t>
  </si>
  <si>
    <t>合  计</t>
  </si>
  <si>
    <t>一、产业扶贫</t>
  </si>
  <si>
    <t>1、水利局水产项目</t>
  </si>
  <si>
    <t>产业扶贫</t>
  </si>
  <si>
    <t>濮阳市</t>
  </si>
  <si>
    <t>2020年濮阳县渠村乡南湖村稻鱼综合种养项目</t>
  </si>
  <si>
    <t>产业项目</t>
  </si>
  <si>
    <t>新建</t>
  </si>
  <si>
    <t>南湖村</t>
  </si>
  <si>
    <t>2020年3月-12月</t>
  </si>
  <si>
    <t>渠村乡政府</t>
  </si>
  <si>
    <t>养殖池塘1500亩机井、电力、道路等基础设施配套</t>
  </si>
  <si>
    <t>财政涉农统筹整合资金</t>
  </si>
  <si>
    <t>受益贫困人口80人，满意度98%</t>
  </si>
  <si>
    <t>是</t>
  </si>
  <si>
    <t>受益贫困人口年增收4000元</t>
  </si>
  <si>
    <t>2020年濮阳县王称堌镇优势水产生产基地项目</t>
  </si>
  <si>
    <t>姚庄村</t>
  </si>
  <si>
    <t>王称堌镇政府</t>
  </si>
  <si>
    <t>建2座工厂化循环水养殖车间</t>
  </si>
  <si>
    <t>受益贫困人口20人，满意度99%</t>
  </si>
  <si>
    <t>受益贫困人口年增收5000元</t>
  </si>
  <si>
    <t>2020年濮阳县柳屯镇马寨村水产养殖项目</t>
  </si>
  <si>
    <t>马寨村</t>
  </si>
  <si>
    <t>柳屯镇政府</t>
  </si>
  <si>
    <t>建1座工厂化循环水养殖车间</t>
  </si>
  <si>
    <t>带动贫困户10人就业,满意度99%</t>
  </si>
  <si>
    <t>入股分红，集体带动收益率不低于8%</t>
  </si>
  <si>
    <t>2020年濮阳县徐镇镇晁庄村稻渔综合种养项目</t>
  </si>
  <si>
    <t>晁庄村</t>
  </si>
  <si>
    <t>徐镇镇政府</t>
  </si>
  <si>
    <t>养殖池塘500亩机井、电力、道路等基础设施配套</t>
  </si>
  <si>
    <t>受益贫困人口16人，满意度99%</t>
  </si>
  <si>
    <t>2020年濮阳县梨园乡西辛庄村稻渔综合种养项目</t>
  </si>
  <si>
    <t>西辛庄村</t>
  </si>
  <si>
    <t>梨园乡政府</t>
  </si>
  <si>
    <t>养殖面积500亩机井、道路、电力配套设施</t>
  </si>
  <si>
    <t>带动贫困户6户，满意度99%</t>
  </si>
  <si>
    <t>受益贫困人口年增收8000元</t>
  </si>
  <si>
    <t>2020年渠村乡公西集村生态休闲渔业循环水养殖项目</t>
  </si>
  <si>
    <t>公西集村</t>
  </si>
  <si>
    <t>修整池塘49亩，安装流水槽养殖设施</t>
  </si>
  <si>
    <t>受益贫困人口10人，满意度99%</t>
  </si>
  <si>
    <t>2、农业种植养殖项目</t>
  </si>
  <si>
    <t>2020年濮阳县到户农业产业项目</t>
  </si>
  <si>
    <t>庆祖镇</t>
  </si>
  <si>
    <t>农业农村局</t>
  </si>
  <si>
    <t>49000平方米温室大棚</t>
  </si>
  <si>
    <t>濮阳县20个乡镇500个村贫困户</t>
  </si>
  <si>
    <t>带贫5000户贫困人口收益，满意度92%</t>
  </si>
  <si>
    <t>受益贫困人口每人每年800元</t>
  </si>
  <si>
    <t>2020年郎中乡濮阳县德甫种植农民专业合作社日光温室项目</t>
  </si>
  <si>
    <t>郎中乡张寨集村</t>
  </si>
  <si>
    <t>郎中乡政府</t>
  </si>
  <si>
    <t>8个*1350平方米，温室大棚。</t>
  </si>
  <si>
    <t>财政专项扶贫资金</t>
  </si>
  <si>
    <t>带动贫困户31户，满意度98%</t>
  </si>
  <si>
    <t>入股户均增收2000元，务工收入15000元</t>
  </si>
  <si>
    <t>2020年文留镇濮阳县慧升种植农民专业合作社育苗温室大棚项目</t>
  </si>
  <si>
    <t>文留镇齐庄</t>
  </si>
  <si>
    <t>文留镇政府</t>
  </si>
  <si>
    <t>8个恒温育苗棚，900平方米*8。</t>
  </si>
  <si>
    <t>带动贫困户78户，满意度99%</t>
  </si>
  <si>
    <t>贫困户每年增收2000元</t>
  </si>
  <si>
    <t>2020年濮阳县习城乡陈寨村鲜鸡蛋食品库建设项目</t>
  </si>
  <si>
    <t>习城乡陈寨村</t>
  </si>
  <si>
    <t>习城乡政府</t>
  </si>
  <si>
    <t>绿色鸡蛋保鲜库：长80米，宽21米，高7米，建设面积1680平方，八层蛋鸡舍：长100米，宽15米，高8米，建设面积1200平方。（共380万，自筹180万）</t>
  </si>
  <si>
    <t>带动贫困户135户收益，每户收益分红2000元，满意度98%</t>
  </si>
  <si>
    <t>带动贫困户135户，年均受益2000元</t>
  </si>
  <si>
    <t>2020年濮阳县五星乡肉牛养殖场新建项目</t>
  </si>
  <si>
    <t>五星乡</t>
  </si>
  <si>
    <t>五星乡政府</t>
  </si>
  <si>
    <t>新建牛舍一座，仓库一座，占地面积30亩，预计投资300万元。建仓库500平方米</t>
  </si>
  <si>
    <t>五星乡张湾村</t>
  </si>
  <si>
    <t>受益贫困人口16人，满意度100%。</t>
  </si>
  <si>
    <t>带动16名群众脱贫致富</t>
  </si>
  <si>
    <t>2020年濮阳县鲁河镇中药材种植园区建设项目</t>
  </si>
  <si>
    <t>鲁河镇水杨村</t>
  </si>
  <si>
    <t>鲁河镇政府</t>
  </si>
  <si>
    <t>1500㎡中药材分级包装车间1座及配套设施，200吨保鲜库1座</t>
  </si>
  <si>
    <t>使濮阳县45户贫困人口收益，受益贫困人口满意度100%</t>
  </si>
  <si>
    <t>年户增收0.5万元</t>
  </si>
  <si>
    <t>2020年濮阳县子岸镇刘良庄村无花果种植项目</t>
  </si>
  <si>
    <t>子岸镇刘良庄村</t>
  </si>
  <si>
    <t>子岸镇政府</t>
  </si>
  <si>
    <t>温室大棚5600平方米,7个玻璃温室阳光棚及基础的设施配套（省级资金）</t>
  </si>
  <si>
    <t>受益贫困人口29人，满意度100%。</t>
  </si>
  <si>
    <t>受益贫困人口年增收1200元</t>
  </si>
  <si>
    <t>2020年濮阳县郎中乡赵堂村肉鸡分割厂房项目</t>
  </si>
  <si>
    <t>郎中乡赵堂村</t>
  </si>
  <si>
    <t>754平方米厂房，200吨冷库一座。</t>
  </si>
  <si>
    <t>带动贫困户43户</t>
  </si>
  <si>
    <t>务工年收入25000元</t>
  </si>
  <si>
    <t>2020年濮阳县胡状镇天耕农业科技有限公司日产6万包食用菌菌包工厂化生产中心项目</t>
  </si>
  <si>
    <t>胡状镇董楼</t>
  </si>
  <si>
    <t>土建工程20000平方，生产设备及安装调试</t>
  </si>
  <si>
    <t>后岗等40多个行政村</t>
  </si>
  <si>
    <t>使胡状镇贫困户400户1300人受益，受益贫困人口满意度100%。</t>
  </si>
  <si>
    <t>使胡状镇贫困户181户每年收益4000元，199户每年收益2000元，67户每年收益1000元，10户每年收益20000元</t>
  </si>
  <si>
    <t>2020濮阳县鲁河镇濮阳市裕康农业发展有限公司牛棚建设项目</t>
  </si>
  <si>
    <t xml:space="preserve"> 鲁河镇寨上村</t>
  </si>
  <si>
    <t>建设牛棚1座4400平方米</t>
  </si>
  <si>
    <t xml:space="preserve">带动20户贫困户满意度99%
</t>
  </si>
  <si>
    <t>带动贫困户20户，年均增收2.2万元。</t>
  </si>
  <si>
    <t>2020年濮阳县徐镇镇河南省家家宜米业有限公司购置加工设备加工扩建项目</t>
  </si>
  <si>
    <t>徐镇镇王楼</t>
  </si>
  <si>
    <t>购置加工设备1套</t>
  </si>
  <si>
    <t>带动贫困户4533户满意度99%</t>
  </si>
  <si>
    <t>带动贫困户4533户，户增收3000元</t>
  </si>
  <si>
    <t>2020年濮阳县梨园乡万凤园蓝孔雀发展有限公司蓝孔雀优化品种孵化、培育项目</t>
  </si>
  <si>
    <t>梨园乡屯庄村、梅寨村、刘寨村</t>
  </si>
  <si>
    <t>改造棚舍10万平米</t>
  </si>
  <si>
    <t>带动贫困户244户，满意度100%</t>
  </si>
  <si>
    <t>带动贫困户244户，年增收300万元</t>
  </si>
  <si>
    <t>2020年濮阳县白堽乡小寨村河南宏雁农业发展有限公司建设项目</t>
  </si>
  <si>
    <t>白堽乡小寨村</t>
  </si>
  <si>
    <t>标准化鹅棚6座，及配套设施，300吨冷库一座。</t>
  </si>
  <si>
    <t>带动贫困户430户，满意度100%</t>
  </si>
  <si>
    <t>带动贫困户430户，每户每年增收1000余元</t>
  </si>
  <si>
    <t>2020年濮阳县龙晨农业发展有限公司品种鹅养殖区建设项目</t>
  </si>
  <si>
    <t>徐镇镇东习城寨</t>
  </si>
  <si>
    <t>料棚1座及孵化设备</t>
  </si>
  <si>
    <t>带动贫困户45户，满意度100%</t>
  </si>
  <si>
    <t>带动贫困户45户，户均增收1.2万元</t>
  </si>
  <si>
    <t>2020年濮阳县徐镇镇尹大寨村肉鹅养殖项目</t>
  </si>
  <si>
    <t>徐镇镇尹大寨村</t>
  </si>
  <si>
    <t>建设鹅棚5座</t>
  </si>
  <si>
    <t>受益贫困户30户，满意度100%。</t>
  </si>
  <si>
    <t>受益贫困人口年增收1万余元</t>
  </si>
  <si>
    <t>2020年濮阳县习城乡海峰养殖专业合作社扩建项目</t>
  </si>
  <si>
    <t>习城乡程寨村</t>
  </si>
  <si>
    <t>建设1栋5万只全自动现代化鸡舍及配套设施</t>
  </si>
  <si>
    <t>带动贫困户15户，满意度100%</t>
  </si>
  <si>
    <t>带动贫困户15户，人均增收4000元</t>
  </si>
  <si>
    <t>2020年濮阳县徐镇镇马吉村草莓种植项目</t>
  </si>
  <si>
    <t>徐镇镇马吉村</t>
  </si>
  <si>
    <t>建设大棚16座，冷库1座</t>
  </si>
  <si>
    <t>带动村级集体经济收入，带动贫困户49户满意度99%</t>
  </si>
  <si>
    <t>吸纳务工贫困人口16人，每人年收益24000元，村集体分红收益</t>
  </si>
  <si>
    <t>2020年濮阳县白堽乡庞寨村种植大棚项目</t>
  </si>
  <si>
    <t>白堽乡庞寨村</t>
  </si>
  <si>
    <t>一期流转土地225亩，新建蔬菜大棚16座，道路800米。</t>
  </si>
  <si>
    <t>带动贫困户8户，满意度100%。</t>
  </si>
  <si>
    <t>受益贫困人口增收1万元</t>
  </si>
  <si>
    <t>2020年濮阳县白堽乡徐楼村产业园区基础设施建设项目</t>
  </si>
  <si>
    <t>白堽乡徐楼村</t>
  </si>
  <si>
    <t>新建温室大棚20座</t>
  </si>
  <si>
    <t>受益贫困人口287人，满意度100%</t>
  </si>
  <si>
    <t>2020年濮阳县白堽乡张密城村商品兔养殖项目</t>
  </si>
  <si>
    <t>白堽乡张密城村</t>
  </si>
  <si>
    <t>兔舍1座，饲料库1座</t>
  </si>
  <si>
    <t>使濮阳县15户贫困人口收益，受益贫困人口满意度100%</t>
  </si>
  <si>
    <t>年户增收0.3万元</t>
  </si>
  <si>
    <t>2020年濮阳县习城乡王店村金银花加工厂加工车间及设备建设项目</t>
  </si>
  <si>
    <t>习城乡王店村</t>
  </si>
  <si>
    <t>仓储车间150平方、加工车间300平方，机修房30平方及配套设备</t>
  </si>
  <si>
    <t>习城乡贫困户</t>
  </si>
  <si>
    <t>使濮阳县习城乡3000户贫困户收益，受益贫困人口满意度100%</t>
  </si>
  <si>
    <t>2020年濮阳县渠村乡闵城农业发展有限公司粉条烘干项目</t>
  </si>
  <si>
    <t>渠村乡大闵城</t>
  </si>
  <si>
    <t>烘干车间，烘干设备1套</t>
  </si>
  <si>
    <t>带动贫困户134户满意度99%</t>
  </si>
  <si>
    <t>带动贫困户134户，预期年受益20万元以上</t>
  </si>
  <si>
    <t>2020年濮阳县八公桥镇食用菌项目</t>
  </si>
  <si>
    <t>八公桥镇</t>
  </si>
  <si>
    <t>杏鲍菇车间一座</t>
  </si>
  <si>
    <t>八公桥山王寨村</t>
  </si>
  <si>
    <t>带动贫困户60户，满意度100%</t>
  </si>
  <si>
    <t>每户1000元收益</t>
  </si>
  <si>
    <t>2020年濮阳县柳屯镇韩没岸梨加工车间</t>
  </si>
  <si>
    <t>柳屯镇韩没岸村</t>
  </si>
  <si>
    <t>2020年3月至12月</t>
  </si>
  <si>
    <t>600平方米分装车间及配套设施</t>
  </si>
  <si>
    <t>受益贫困户51人</t>
  </si>
  <si>
    <t>受益贫困户51人，年收益4万元</t>
  </si>
  <si>
    <t>2020年濮阳县习城乡小甘露金银花加工</t>
  </si>
  <si>
    <t>习城乡小甘露村</t>
  </si>
  <si>
    <t>金银烘干设备及配套</t>
  </si>
  <si>
    <t>习城乡小甘露</t>
  </si>
  <si>
    <t>受益贫困户10户，满意度100%</t>
  </si>
  <si>
    <t>受益贫困户10户人，年收益0.2万元</t>
  </si>
  <si>
    <t>2020年濮阳县鲁河镇窦楼村长源养殖项目</t>
  </si>
  <si>
    <t>鲁河镇窦楼村</t>
  </si>
  <si>
    <t>15米*100米牛舍</t>
  </si>
  <si>
    <t>鲁河镇窦楼</t>
  </si>
  <si>
    <t>带动贫困户20户，满意度100%</t>
  </si>
  <si>
    <t>受益贫困人口年增收0.28万余元</t>
  </si>
  <si>
    <t>2020年濮阳县梨园乡绿源有机蔬菜农民专业合作社5000亩黄河牧草新建项目</t>
  </si>
  <si>
    <t>梨园乡焦集村</t>
  </si>
  <si>
    <t>2020.1-12</t>
  </si>
  <si>
    <t>种植苜蓿4913.86亩</t>
  </si>
  <si>
    <t xml:space="preserve">294.8316
</t>
  </si>
  <si>
    <t>带动贫困户118户</t>
  </si>
  <si>
    <t>带动贫困户118户，户均增收15000元</t>
  </si>
  <si>
    <t>2020年习城乡徐寨村芦荟大棚项目</t>
  </si>
  <si>
    <t>习城乡徐寨村</t>
  </si>
  <si>
    <t>建设单体大棚140座</t>
  </si>
  <si>
    <t>收益贫困人口89户，338人。满意度99%</t>
  </si>
  <si>
    <t>本村贫困户共入股60户0.5万元，每年可按不低于10%的收益分红；安排贫困人口30人长期务工，每月每人工资不低于1500元，每人每年收入18000元</t>
  </si>
  <si>
    <t>2020年文留镇濮阳县广运种植有限公司木耳大棚项目</t>
  </si>
  <si>
    <t>文留镇尚楼</t>
  </si>
  <si>
    <t>木耳种植大棚60座</t>
  </si>
  <si>
    <t>带动贫困户76户满意度99%</t>
  </si>
  <si>
    <t>冷库1座，新建道路9600㎡</t>
  </si>
  <si>
    <t>2020年濮阳县王称堌镇濮阳龙跃农业种植有限公司加工设备项目</t>
  </si>
  <si>
    <t>王称堌镇苏良庄</t>
  </si>
  <si>
    <t>采购加工设备</t>
  </si>
  <si>
    <t>受益贫困户30人满意度99%</t>
  </si>
  <si>
    <t>受益贫困户30人，人年均受益1万元</t>
  </si>
  <si>
    <t>2020年濮阳县胡状镇濮阳市融创农业发展有限公司大棚修缮项目</t>
  </si>
  <si>
    <t>胡状镇炉里</t>
  </si>
  <si>
    <t>采购30座大棚棉被，每座大棚2800㎡。净菜设备1套</t>
  </si>
  <si>
    <t>带动贫困户34人满意度99%</t>
  </si>
  <si>
    <t>带动贫困户34人，户年均增收8000元</t>
  </si>
  <si>
    <t>2020年濮阳县胡状镇谷马羡新建猪舍项目</t>
  </si>
  <si>
    <t>胡状镇谷马羡</t>
  </si>
  <si>
    <t>新建猪舍4000平方</t>
  </si>
  <si>
    <t>带动贫困户6户满意度99%</t>
  </si>
  <si>
    <t>带动贫困户6户，贫困户年增收3.2万元</t>
  </si>
  <si>
    <t>2020年濮阳县渠村乡义田专业种植合作社采购樱桃苗及配套设备项目</t>
  </si>
  <si>
    <t>渠村乡三合村</t>
  </si>
  <si>
    <t>采购樱桃树280棵，樱桃苗培育建造</t>
  </si>
  <si>
    <t>带动贫困户82户满意度99%</t>
  </si>
  <si>
    <t>带动82户贫困户，年增收2-5万元</t>
  </si>
  <si>
    <t>2020年濮阳县梁庄镇马楼村蚯蚓养殖示范园基础设施项目</t>
  </si>
  <si>
    <t>梁庄镇马楼村</t>
  </si>
  <si>
    <t>硬化路面10000平方，200kvA变压器两座，1000亩的滴灌设施。</t>
  </si>
  <si>
    <t>使濮阳县13户34人贫困人口收益，受益贫困人口满意度100%</t>
  </si>
  <si>
    <t>带动贫困户13户，预期年受益16万元以上</t>
  </si>
  <si>
    <t>2020年濮阳县文留镇文兴锦泽种植农业专业合作社食用菌菌种培育及加工项目</t>
  </si>
  <si>
    <t>文留胡家庄</t>
  </si>
  <si>
    <t>恒温库1座，自动接菌设备1套</t>
  </si>
  <si>
    <t>文留镇胡家庄</t>
  </si>
  <si>
    <t>带动贫困户46户满意度99%</t>
  </si>
  <si>
    <t>2020年濮阳县文留镇新车庄村反季节恒温大棚建设项目</t>
  </si>
  <si>
    <t>文留镇新车庄村</t>
  </si>
  <si>
    <t>反季节恒温大棚8座</t>
  </si>
  <si>
    <t>文留镇新车庄</t>
  </si>
  <si>
    <t>项目收益人口数895人，满意度100%</t>
  </si>
  <si>
    <t>2020年濮阳县文留镇法姆沃克种植家庭农场蒜黄基地项目</t>
  </si>
  <si>
    <t>文留镇芽豆屯</t>
  </si>
  <si>
    <t>蒜黄恒温室栽培大棚16座</t>
  </si>
  <si>
    <t>带动贫困户36户，满意度100%</t>
  </si>
  <si>
    <t>2020年濮阳县文留镇濮阳市龙昌农业发展有限公司苗木花卉培育基地项目</t>
  </si>
  <si>
    <t>文留镇赵庄村</t>
  </si>
  <si>
    <t>新建面积2亩育苗温室大棚20座</t>
  </si>
  <si>
    <t>文留镇赵庄</t>
  </si>
  <si>
    <t>带动10户贫困户增加收入，满意度100%</t>
  </si>
  <si>
    <t>带动贫困户10户，预期年受益16万元以上</t>
  </si>
  <si>
    <t>2020年濮阳县庆祖镇河南省国宏食品有限公司加工设备项目</t>
  </si>
  <si>
    <t>庆祖镇东辛庄</t>
  </si>
  <si>
    <t>高档育苗棚</t>
  </si>
  <si>
    <t>带动贫困户420户，满意度100%</t>
  </si>
  <si>
    <t>带动贫困户420户，入股分红每户5000元</t>
  </si>
  <si>
    <t>2020年濮阳县八公桥镇俊英养殖场牛舍建设项目</t>
  </si>
  <si>
    <t>八公桥镇武家寨村</t>
  </si>
  <si>
    <t>建设牛棚2座，4000平方米及上料设备。</t>
  </si>
  <si>
    <t>八公桥武家寨村</t>
  </si>
  <si>
    <t>使濮阳县13人贫困人口收益，受益贫困人口满意度100%</t>
  </si>
  <si>
    <t>每户年增收1.8万</t>
  </si>
  <si>
    <t>2020年濮阳县八公桥镇云飞养殖场基础设施建设项目</t>
  </si>
  <si>
    <t>八公桥镇王楼村</t>
  </si>
  <si>
    <t>猪舍3座2880㎡及配套设备，仓库一座300㎡，化验室2间60平方，消毒室2间60平方</t>
  </si>
  <si>
    <t>年户增收1.8万元</t>
  </si>
  <si>
    <t>2020年濮阳县庆祖镇张贾村冷库及大棚建设项目</t>
  </si>
  <si>
    <t>庆祖镇张贾村</t>
  </si>
  <si>
    <t>建设大棚50亩，冷库432㎡</t>
  </si>
  <si>
    <t>受益人口数35人，满意度100%</t>
  </si>
  <si>
    <t>受益贫困人口35人，年均收益4200元</t>
  </si>
  <si>
    <t>2020年濮阳县子岸镇河南福德养殖有限公司基础设施建设项目</t>
  </si>
  <si>
    <t>子岸镇卓贾村</t>
  </si>
  <si>
    <t xml:space="preserve">道路长1200米宽4米，猪栏设备 
</t>
  </si>
  <si>
    <t>受益贫困人口12人，满意度100％</t>
  </si>
  <si>
    <t>带动贫困户12人，年均受益15万元</t>
  </si>
  <si>
    <t>2020年濮阳县王城堌镇华平农业发展有限公司新建猪舍项目</t>
  </si>
  <si>
    <t>王称堌镇高庄</t>
  </si>
  <si>
    <t>新建猪舍6座，3000平方米</t>
  </si>
  <si>
    <t>带动贫困户11户，满意度100%</t>
  </si>
  <si>
    <t>带动贫困户11户，户均增收24000元</t>
  </si>
  <si>
    <t>2020年濮阳县柳屯镇官仁店村木耳大棚项目</t>
  </si>
  <si>
    <t>柳屯镇官仁店村</t>
  </si>
  <si>
    <t>道路12000㎡、主水管道、棚内供水管道、围栏1800㎡</t>
  </si>
  <si>
    <t>带动35户贫困户就业脱贫，满意度100%</t>
  </si>
  <si>
    <t>年户增收1.6万元</t>
  </si>
  <si>
    <t>2020年濮阳县渠村乡青庄村养殖设施建设项目</t>
  </si>
  <si>
    <t>渠村乡青庄村</t>
  </si>
  <si>
    <t>建设牛棚2座，每个牛棚10亩</t>
  </si>
  <si>
    <t>受益贫困户50户，满意度100%</t>
  </si>
  <si>
    <t>预计年受益300万元</t>
  </si>
  <si>
    <t>2020年濮阳县渠村乡曹闵城肉兔养殖二期项目</t>
  </si>
  <si>
    <t>渠村乡曹闵城</t>
  </si>
  <si>
    <t>养兔棚6座及配套养殖设施</t>
  </si>
  <si>
    <t>促进村级集体经济发展，满意度100%</t>
  </si>
  <si>
    <t>土地流转、入股分红，预期年受益10万元</t>
  </si>
  <si>
    <t>2020年濮阳县柳屯镇吉村吉世荣西瓜种植基地西瓜大棚及冷库建设项目</t>
  </si>
  <si>
    <t>柳屯镇吉村</t>
  </si>
  <si>
    <t>新建大棚20座，保鲜库1座</t>
  </si>
  <si>
    <t>带动贫困户10户，满意度100%</t>
  </si>
  <si>
    <t>带动贫困户10户，增收3000元。土地流转200亩，每亩补贴农户1000元。</t>
  </si>
  <si>
    <t>2020年濮阳县鲁河镇食用菌种植园区（濮阳县伟超种植有限公司）基础设施建设项目</t>
  </si>
  <si>
    <t>鲁河镇后杜庄村</t>
  </si>
  <si>
    <t>硬化料场5000平方，保鲜冷库1座，硬化道路500米。</t>
  </si>
  <si>
    <t>使濮阳县30户贫困人口收益，受益贫困人口满意度100%</t>
  </si>
  <si>
    <t>2020年濮阳县梨园乡河南春成农业开发有限公司楸树无糖组培生产线项目</t>
  </si>
  <si>
    <t>梨园乡前梨园村</t>
  </si>
  <si>
    <t>无糖繁育室8间200平方，益菌素生产室120平方，炼苗室300平方及配套设备</t>
  </si>
  <si>
    <t>带动贫困户9户，满意度100%</t>
  </si>
  <si>
    <t>带动贫困户9户，预期年受益9万元以上</t>
  </si>
  <si>
    <t>新建贮草棚1250平方</t>
  </si>
  <si>
    <t>带动贫困户118户，满意度100%</t>
  </si>
  <si>
    <t>2020年濮阳县梨园乡潘寨村股份经济合作社蔬菜大棚项目</t>
  </si>
  <si>
    <t>梨园乡潘寨村</t>
  </si>
  <si>
    <t>新建蔬菜大棚20座</t>
  </si>
  <si>
    <t>带动贫困户62户，满意度100%</t>
  </si>
  <si>
    <t>带动贫困户62户，年增收80万元</t>
  </si>
  <si>
    <t>2020年濮阳县清河头乡雨桥种植农民专业合作社金银花收购加工冷藏储备配套设施建设项目</t>
  </si>
  <si>
    <t>清河头乡沙河寨</t>
  </si>
  <si>
    <t>金银花烘干机1套及保鲜库1座</t>
  </si>
  <si>
    <t>带动贫困户30户，满意度100%</t>
  </si>
  <si>
    <t>带动贫困户30户，户增收4000元</t>
  </si>
  <si>
    <t>2020年濮阳县清河头乡旗胜种植农民专业合作社樱桃大棚和玻璃温室配套设施建设项目</t>
  </si>
  <si>
    <t>清河头乡前刘贯寨</t>
  </si>
  <si>
    <t>新建樱桃大棚50000平方</t>
  </si>
  <si>
    <t>带动贫困户22户，满意度100%</t>
  </si>
  <si>
    <t>带动贫困户22户，户增收5000元</t>
  </si>
  <si>
    <t>2020年濮阳县五星乡河南五星种业有限公司基础设施建设项目</t>
  </si>
  <si>
    <t>五星乡三教堂</t>
  </si>
  <si>
    <t>仓库3000平方米，晒场2000平方米</t>
  </si>
  <si>
    <t>带动贫困户20户</t>
  </si>
  <si>
    <t>2020年濮阳县王称堌镇漫渡村冷库建设项目</t>
  </si>
  <si>
    <t>王称堌镇漫渡村</t>
  </si>
  <si>
    <t>100吨冷库</t>
  </si>
  <si>
    <t>受益贫困人口年增收6万元</t>
  </si>
  <si>
    <t>2020年濮阳县柳屯镇高村
木耳大棚基础设施项目</t>
  </si>
  <si>
    <t>柳屯镇高村</t>
  </si>
  <si>
    <t>新建生产车间900㎡</t>
  </si>
  <si>
    <t>带动19户贫困户就业脱贫，满意度100%</t>
  </si>
  <si>
    <t>年户增收2.2万元</t>
  </si>
  <si>
    <t>2020年濮阳县庆祖镇东李寨种鸭孵化设备及生产车间项目</t>
  </si>
  <si>
    <t>庆祖镇东李寨</t>
  </si>
  <si>
    <t>建设车间300平方米</t>
  </si>
  <si>
    <t>项目受益人数17户，受益贫困人口满意</t>
  </si>
  <si>
    <t>贫困人口17户，年受益4万元</t>
  </si>
  <si>
    <t>2020年濮阳县徐镇镇前阎寨村肉鹅大棚建设项目</t>
  </si>
  <si>
    <t>徐镇镇前阎寨</t>
  </si>
  <si>
    <t>建设冷库1座500吨</t>
  </si>
  <si>
    <t>带动贫困户86户，满意度100%</t>
  </si>
  <si>
    <t>带动贫困户160户，人均增收5000元以上</t>
  </si>
  <si>
    <t>2020年濮阳县子岸镇文寨村草莓种植项目</t>
  </si>
  <si>
    <t>子岸镇文寨村</t>
  </si>
  <si>
    <t>草莓种植大棚10座</t>
  </si>
  <si>
    <t>受益贫困人口30人，满意度100％</t>
  </si>
  <si>
    <t>受益贫困人口年增收1600元</t>
  </si>
  <si>
    <t>2020年濮阳县柳屯镇杨村萃祥养殖场新建牛棚项目</t>
  </si>
  <si>
    <t>柳屯杨村</t>
  </si>
  <si>
    <t>新建牛棚1座</t>
  </si>
  <si>
    <t>柳屯镇杨村</t>
  </si>
  <si>
    <t>带动贫困户18户，满意度100%</t>
  </si>
  <si>
    <t>贫困人口18户，年受益4万元</t>
  </si>
  <si>
    <t>2020年濮阳县徐镇镇方八劝村盛顺农业食用菌项目</t>
  </si>
  <si>
    <t>徐镇镇方八劝</t>
  </si>
  <si>
    <t>食用菌种植大棚6个棚</t>
  </si>
  <si>
    <t>带动贫困户10户，年受益4万元</t>
  </si>
  <si>
    <t>2020年濮阳县五星乡瑞嘉农业综合开发有限公司智能连栋温室项目</t>
  </si>
  <si>
    <t>五星乡安寨村</t>
  </si>
  <si>
    <t>智能连栋温室1栋</t>
  </si>
  <si>
    <t>带动贫困户42户，满意度100%</t>
  </si>
  <si>
    <t>使贫困户年受益3.5万元</t>
  </si>
  <si>
    <t>2020年濮阳县八公桥镇豫丰养殖有限公司预新建猪舍及仓库项目</t>
  </si>
  <si>
    <t>八公桥镇山王占</t>
  </si>
  <si>
    <t>新建猪舍2座及仓库</t>
  </si>
  <si>
    <t>预带动贫困户18人，满意度100%</t>
  </si>
  <si>
    <t>预带动贫困户18人，预计每人每月增收1500</t>
  </si>
  <si>
    <t>2020年濮阳县王称堌镇常庄村蔬菜大棚项目</t>
  </si>
  <si>
    <t>王称堌镇常庄村</t>
  </si>
  <si>
    <t>新建蔬菜大棚4个，每个占地2.5亩。</t>
  </si>
  <si>
    <t>受益贫困人口40人，满意度100%。</t>
  </si>
  <si>
    <t>受益贫困人口年增收40万元，</t>
  </si>
  <si>
    <t>2020年濮阳县王称堌镇辛楼村蔬菜大棚项目</t>
  </si>
  <si>
    <t>王称堌镇辛楼村</t>
  </si>
  <si>
    <t>新建蔬菜大棚18个，每个占地2.5亩。</t>
  </si>
  <si>
    <t>项目预计带动贫困户40人，满意度100%</t>
  </si>
  <si>
    <t>项目预计带动贫困户40人，受益贫困户人口年增收40万元。</t>
  </si>
  <si>
    <t>2020年濮阳县徐镇镇晁寨村肉鸡养殖项目</t>
  </si>
  <si>
    <t>徐镇镇晁寨村</t>
  </si>
  <si>
    <t>建设鸡棚2座，附属设施若干</t>
  </si>
  <si>
    <t>75户贫困户</t>
  </si>
  <si>
    <t>带动村级集体经济收入，带动贫困户发，满意度100%展产业</t>
  </si>
  <si>
    <t>务工吸纳贫困人口、村集体分红收益</t>
  </si>
  <si>
    <t>2020年五星乡七王庙村立体草莓种植项目</t>
  </si>
  <si>
    <t>五星乡七王庙</t>
  </si>
  <si>
    <t>日光温室6个，立体种植设备</t>
  </si>
  <si>
    <t>五星乡七王庙村</t>
  </si>
  <si>
    <t>带动村集体经济收入，带动贫困户发展产业</t>
  </si>
  <si>
    <t>务工吸纳贫困人口，村集体分红收益</t>
  </si>
  <si>
    <t xml:space="preserve">2020年濮阳县文留镇崔庄村冷库建设项目
</t>
  </si>
  <si>
    <t>文留镇崔庄村</t>
  </si>
  <si>
    <t>冷库400吨</t>
  </si>
  <si>
    <t>带动12户贫困户，全村1192人
，满意度100%</t>
  </si>
  <si>
    <t xml:space="preserve">使贫困户每年资产收益2000元，带动52户贫困户。
</t>
  </si>
  <si>
    <t>2020年濮阳县文留镇前赵楼村冷库建设项目</t>
  </si>
  <si>
    <t>文留镇前赵楼村</t>
  </si>
  <si>
    <t>带动5户贫困户，全村890人。，满意度100%</t>
  </si>
  <si>
    <t>2020年濮阳县子岸镇刘寨村木耳大棚种植项目</t>
  </si>
  <si>
    <t>子岸镇刘寨村</t>
  </si>
  <si>
    <t>种植木耳大棚6座，长40米，宽10米，400平方米的木耳种植大棚</t>
  </si>
  <si>
    <t>年木耳产出量每棚达2000斤，受益贫困人家口100余人。，满意度100%</t>
  </si>
  <si>
    <t>受益贫困人口年增收1100元</t>
  </si>
  <si>
    <t>2020年濮阳县子岸镇沙窝村油杏种植项目</t>
  </si>
  <si>
    <t>子岸镇沙窝村</t>
  </si>
  <si>
    <t>建设大棚70座（长70米，宽4米）</t>
  </si>
  <si>
    <t>受益贫困人口40人，满意度100％</t>
  </si>
  <si>
    <t>受益贫困户增收1500元</t>
  </si>
  <si>
    <t>2020年濮阳县文留镇新车庄村林下养殖、农机具申请项目</t>
  </si>
  <si>
    <t>养柴鸡1万只、养鹅1万只、养鸭1万只、林下作业60马力拖拉机两套、打药机一台、林下除草机五台</t>
  </si>
  <si>
    <t>年增收20万元</t>
  </si>
  <si>
    <t>2020年濮阳县庆祖镇曾小邱养殖车间项目</t>
  </si>
  <si>
    <t>庆祖镇曾小邱</t>
  </si>
  <si>
    <t>建设标准化养殖厂一座，</t>
  </si>
  <si>
    <t>28户59人贫困户收益</t>
  </si>
  <si>
    <t>使曾小邱贫困增收收益率8%</t>
  </si>
  <si>
    <t>2020年濮阳县习城乡南游村蔬菜种植大棚项目</t>
  </si>
  <si>
    <t>习城乡南游村</t>
  </si>
  <si>
    <t>蔬菜大棚6座</t>
  </si>
  <si>
    <t>南游村</t>
  </si>
  <si>
    <t>受益贫困人口120人，贫困人口满意度100%。</t>
  </si>
  <si>
    <t>30户贫困户年增收2000年</t>
  </si>
  <si>
    <t>2020年濮阳县徐镇镇方八劝村方达养猪厂</t>
  </si>
  <si>
    <t>徐镇方八劝村</t>
  </si>
  <si>
    <t>圈舍、路面、生产设施</t>
  </si>
  <si>
    <t>徐镇方八劝</t>
  </si>
  <si>
    <t>村集体经济年增加3至4万，带动贫困户14户，满意度100%</t>
  </si>
  <si>
    <t>带动全村14名贫困户</t>
  </si>
  <si>
    <t>2020年濮阳县王称堌镇曹堂村蔬菜大棚项目</t>
  </si>
  <si>
    <t>王称堌镇曹堂村</t>
  </si>
  <si>
    <t>新建蔬菜大棚10个，每个占地2.5亩。</t>
  </si>
  <si>
    <t>2020年濮阳县子岸镇李河沟村种鸭养殖建设项目</t>
  </si>
  <si>
    <t>子岸镇李河沟 村</t>
  </si>
  <si>
    <t>鸭棚长100米宽10米，20座，路8000平方米</t>
  </si>
  <si>
    <t>李河沟村委会</t>
  </si>
  <si>
    <t>受益贫困人口4户，满意度100%。</t>
  </si>
  <si>
    <t>2020年濮阳县白堽乡庞楼村肉兔养殖项目</t>
  </si>
  <si>
    <t>白堽乡庞楼村</t>
  </si>
  <si>
    <t>养殖大棚20座</t>
  </si>
  <si>
    <t>白堽庞楼</t>
  </si>
  <si>
    <t>受益贫困人口150人，满意度100%</t>
  </si>
  <si>
    <t>受益贫困人口年增收3000元</t>
  </si>
  <si>
    <t>2020年濮阳县子岸镇王丁村养殖区建设项目</t>
  </si>
  <si>
    <t>子岸镇王丁村</t>
  </si>
  <si>
    <t>规划建设占地50亩的王丁村养殖区，含养牛场、养鸡场、养猪场等</t>
  </si>
  <si>
    <t>年出栏肉牛150头，猪1500头，鸡5万只，受益贫困人口100余人。，满意度100%</t>
  </si>
  <si>
    <t>受益贫困人口年增收5000元。</t>
  </si>
  <si>
    <t>2020年濮阳县白堽乡王密城村温室蔬菜大棚项目</t>
  </si>
  <si>
    <t>白堽乡王密城村</t>
  </si>
  <si>
    <t>新建120米长、12米宽温室大棚24座</t>
  </si>
  <si>
    <t>白堽乡王密城</t>
  </si>
  <si>
    <t>受益贫困人口518人，满意度100%。</t>
  </si>
  <si>
    <t>3、加工业项目</t>
  </si>
  <si>
    <t>2020年濮阳县村集体经济到户产业项目</t>
  </si>
  <si>
    <t>城东办</t>
  </si>
  <si>
    <t>县工信局</t>
  </si>
  <si>
    <t>44780平方米车间</t>
  </si>
  <si>
    <t>带贫5000户贫困人口收益</t>
  </si>
  <si>
    <t>2020年濮阳县海通乡东森产业园生产车间项目</t>
  </si>
  <si>
    <t>海通乡</t>
  </si>
  <si>
    <t>海通乡政府</t>
  </si>
  <si>
    <t>建设3500平方米厂房</t>
  </si>
  <si>
    <t>带动贫困户56户，满意度100%。</t>
  </si>
  <si>
    <t>务工月收入2500元以上</t>
  </si>
  <si>
    <t>2021年濮阳县梨园乡聚鑫电器项目</t>
  </si>
  <si>
    <t>梨园乡</t>
  </si>
  <si>
    <t>建设厂房1000平方米，变压器1台，生产生活用水铺设350米</t>
  </si>
  <si>
    <t>收益率不低于8%</t>
  </si>
  <si>
    <t>4、省派第一书记产业项目</t>
  </si>
  <si>
    <t>2020年濮阳县郎中乡马白邱村省派第一书记项目</t>
  </si>
  <si>
    <t>马白邱</t>
  </si>
  <si>
    <t>种植艾草170亩</t>
  </si>
  <si>
    <t>10户贫困户收益，受益贫困人口满意</t>
  </si>
  <si>
    <t>使集体经济年收益率不低于8%</t>
  </si>
  <si>
    <t>2020年濮阳县习城乡孔店村省派第一书记项目</t>
  </si>
  <si>
    <t>孔店</t>
  </si>
  <si>
    <t>芦荟种植50亩</t>
  </si>
  <si>
    <t>孔店村</t>
  </si>
  <si>
    <t>23户贫困户收益，受益贫困人口满意</t>
  </si>
  <si>
    <t>2020年濮阳县渠村乡刘闵城村省派第一书记项目</t>
  </si>
  <si>
    <t>刘闵城村</t>
  </si>
  <si>
    <t>建设育苗温室大棚5栋。</t>
  </si>
  <si>
    <t>贫困户80户收益，受益贫困人口满意</t>
  </si>
  <si>
    <t>5、市派第一书记产业项目</t>
  </si>
  <si>
    <t>2020年濮阳县徐镇镇东习村市派第一书记项目</t>
  </si>
  <si>
    <t>东习村</t>
  </si>
  <si>
    <t>资金20万元用于产业发展，增加集体和贫困户收入</t>
  </si>
  <si>
    <t>受益贫困户数4户，满意度100%</t>
  </si>
  <si>
    <t>受益贫困户数4户，产业受益率8%</t>
  </si>
  <si>
    <t>2020年濮阳县徐镇镇晁庄村市派第一书记项目</t>
  </si>
  <si>
    <t>2020年濮阳县徐镇镇杜寨村市派第一书记项目</t>
  </si>
  <si>
    <t>杜寨村</t>
  </si>
  <si>
    <t>受益贫困户数5户，满意度100%</t>
  </si>
  <si>
    <t>受益贫困户数5户，产业受益率8%</t>
  </si>
  <si>
    <t>2020年濮阳县徐镇镇六市村市派第一书记项目</t>
  </si>
  <si>
    <t>六市村</t>
  </si>
  <si>
    <t>2020年濮阳县徐镇镇前闫寨村市派第一书记项目</t>
  </si>
  <si>
    <t>前闫寨村</t>
  </si>
  <si>
    <t>2020年濮阳县梁庄镇于寨村市派第一书记项目</t>
  </si>
  <si>
    <t>于寨村</t>
  </si>
  <si>
    <t>梁庄镇政府</t>
  </si>
  <si>
    <t>2020年濮阳县习城乡丁寨村市派第一书记项目</t>
  </si>
  <si>
    <t>丁寨村</t>
  </si>
  <si>
    <t>2020年濮阳县习城乡小甘露村市派第一书记项目</t>
  </si>
  <si>
    <t>扩建</t>
  </si>
  <si>
    <t>小甘露</t>
  </si>
  <si>
    <t>小甘露村</t>
  </si>
  <si>
    <t>受益贫困户数10户，满意度100%</t>
  </si>
  <si>
    <t>受益贫困户数10户，产业受益率8%</t>
  </si>
  <si>
    <t>2020年濮阳县习城乡于林村市派第一书记项目</t>
  </si>
  <si>
    <t>于林</t>
  </si>
  <si>
    <t>2020年濮阳县习城乡侯寨市派第一书记项目</t>
  </si>
  <si>
    <t>侯寨</t>
  </si>
  <si>
    <t>受益贫困户数30户，满意度100%</t>
  </si>
  <si>
    <t>受益贫困户数30户，产业受益率8%</t>
  </si>
  <si>
    <t>2020年濮阳县习城乡胡寨市派第一书记项目</t>
  </si>
  <si>
    <t>胡寨</t>
  </si>
  <si>
    <t>受益贫困户数32户，满意度100%</t>
  </si>
  <si>
    <t>受益贫困户数32户，产业受益率8%</t>
  </si>
  <si>
    <t>2020年濮阳县习城乡甘露集市派第一书记项目</t>
  </si>
  <si>
    <t>甘露集</t>
  </si>
  <si>
    <t>受益贫困户数41户，满意度100%</t>
  </si>
  <si>
    <t>受益贫困户数41户，产业受益率8%</t>
  </si>
  <si>
    <t>2020年濮阳县习城乡封寨芦市派第一书记项目</t>
  </si>
  <si>
    <t>封寨</t>
  </si>
  <si>
    <t>受益贫困户数28户，满意度100%</t>
  </si>
  <si>
    <t>受益贫困户数28户，产业受益率8%</t>
  </si>
  <si>
    <t>2020年濮阳县习城乡郝相楼村市派第一书记项目</t>
  </si>
  <si>
    <t>郝相楼</t>
  </si>
  <si>
    <t>受益贫困户数52户，满意度100%</t>
  </si>
  <si>
    <t>受益贫困户数52户，产业受益率8%</t>
  </si>
  <si>
    <t>2020年濮阳县王称堌镇马刘庄村市派第一书记项目</t>
  </si>
  <si>
    <t>马刘庄村</t>
  </si>
  <si>
    <t>受益贫困户数6户，满意度100%</t>
  </si>
  <si>
    <t>受益贫困户数6户，产业受益率8%</t>
  </si>
  <si>
    <t>2020年濮阳县王称堌镇宋集村市派第一书记项目</t>
  </si>
  <si>
    <t>宋集村</t>
  </si>
  <si>
    <t>2020年濮阳县王称堌镇付庄村市派第一书记项目</t>
  </si>
  <si>
    <t>付庄村</t>
  </si>
  <si>
    <t>2020年濮阳县梨园乡东韩寨村市派第一书记项目</t>
  </si>
  <si>
    <t>东韩寨村</t>
  </si>
  <si>
    <t>2020年濮阳县梨园乡梅寨村市派第一书记项目</t>
  </si>
  <si>
    <t>梅寨村</t>
  </si>
  <si>
    <t>2020年濮阳县梨园乡殷庄村市派第一书记项目</t>
  </si>
  <si>
    <t>殷庄村</t>
  </si>
  <si>
    <t>2020年濮阳县梨园乡南张庄村市派第一书记项目</t>
  </si>
  <si>
    <t>南张庄村</t>
  </si>
  <si>
    <t>2020年濮阳县梨园乡西孙集村市派第一书记项目</t>
  </si>
  <si>
    <t>西孙集村</t>
  </si>
  <si>
    <t>2020年濮阳县梨园乡潘寨村市派第一书记项目</t>
  </si>
  <si>
    <t>潘寨村</t>
  </si>
  <si>
    <t>2020年濮阳县梨园乡南王庄村市派第一书记项目</t>
  </si>
  <si>
    <t>南王庄村</t>
  </si>
  <si>
    <t>2020年濮阳县梨园乡聂固堆村市派第一书记项目</t>
  </si>
  <si>
    <t>聂固堆村</t>
  </si>
  <si>
    <t>2020年濮阳县梨园乡后寨村市派第一书记项目</t>
  </si>
  <si>
    <t>后寨村</t>
  </si>
  <si>
    <t>2020年濮阳县梨园乡王刀庄村市派第一书记项目</t>
  </si>
  <si>
    <t>王刀庄村</t>
  </si>
  <si>
    <t>2020年濮阳县梨园乡房常治村市派第一书记项目</t>
  </si>
  <si>
    <t>房常治村</t>
  </si>
  <si>
    <t>2020年濮阳县梨园乡东孙集村市派第一书记项目</t>
  </si>
  <si>
    <t>东孙集村</t>
  </si>
  <si>
    <t>2020年濮阳县白堽乡胡密城村市派第一书记项目</t>
  </si>
  <si>
    <t>胡密城村</t>
  </si>
  <si>
    <t>白堽乡政府</t>
  </si>
  <si>
    <t>2020年濮阳县白堽乡宋河渠村市派第一书记项目</t>
  </si>
  <si>
    <t>宋河渠村</t>
  </si>
  <si>
    <t>2020年濮阳县白堽乡常和渠村市派第一书记项目</t>
  </si>
  <si>
    <t>常河渠村</t>
  </si>
  <si>
    <t>2020年濮阳县白堽乡王密城村市派第一书记项目</t>
  </si>
  <si>
    <t>王密城村</t>
  </si>
  <si>
    <t>2020年濮阳县白堽乡前辛庄村市派第一书记项目</t>
  </si>
  <si>
    <t>前辛庄村</t>
  </si>
  <si>
    <t>2020年濮阳县白堽乡王河渠村市派第一书记项目</t>
  </si>
  <si>
    <t>王河渠村</t>
  </si>
  <si>
    <t>2020年濮阳县白堽乡东柳村市派第一书记项目</t>
  </si>
  <si>
    <t>东柳村</t>
  </si>
  <si>
    <t>2020年濮阳县白堽乡刘庄村市派第一书记项目</t>
  </si>
  <si>
    <t>刘庄村</t>
  </si>
  <si>
    <t>2020年濮阳县渠村乡大闵城村市派第一书记项目</t>
  </si>
  <si>
    <t>大闵城</t>
  </si>
  <si>
    <t>受益贫困户数40户，满意度100%</t>
  </si>
  <si>
    <t>受益贫困户数40户，产业受益率8%</t>
  </si>
  <si>
    <t>2020年濮阳县渠村乡曹闵城村市派第一书记项目</t>
  </si>
  <si>
    <t>曹闵城</t>
  </si>
  <si>
    <t>受益贫困户数12户，满意度100%</t>
  </si>
  <si>
    <t>受益贫困户数12户，产业受益率8%</t>
  </si>
  <si>
    <t>2020年濮阳县渠村乡刘海村市派第一书记项目</t>
  </si>
  <si>
    <t>刘海村</t>
  </si>
  <si>
    <t>受益贫困户数70户，满意度100%</t>
  </si>
  <si>
    <t>受益贫困户数70户，产业受益率8%</t>
  </si>
  <si>
    <t>2020年濮阳县渠村乡大芟河村市派第一书记项目</t>
  </si>
  <si>
    <t>大芟河</t>
  </si>
  <si>
    <t>2020濮阳县渠村乡前园村市派第一书记基地</t>
  </si>
  <si>
    <t>前园村</t>
  </si>
  <si>
    <t>受益贫困户数50户，满意度100%</t>
  </si>
  <si>
    <t>受益贫困户数50户，产业受益率8%</t>
  </si>
  <si>
    <t>6.到户产业发展项目</t>
  </si>
  <si>
    <t>2020年濮阳县王称堌镇到户产业发展项目</t>
  </si>
  <si>
    <t>王称堌镇</t>
  </si>
  <si>
    <t>用于王称堌镇101户以上发展产业</t>
  </si>
  <si>
    <t>王称堌镇贫困户101户以上</t>
  </si>
  <si>
    <t>受益贫困户数101户以上，满意度92%</t>
  </si>
  <si>
    <t>受益贫困户数101户以上</t>
  </si>
  <si>
    <t>2020年濮阳县白堽乡到户产业发展项目</t>
  </si>
  <si>
    <t>白堽乡</t>
  </si>
  <si>
    <t>用于白堽乡45户以上发展产业</t>
  </si>
  <si>
    <t>白堽乡贫困户45户以上</t>
  </si>
  <si>
    <t>受益贫困户数45户以上，满意度93%</t>
  </si>
  <si>
    <t>受益贫困户数45户以上</t>
  </si>
  <si>
    <t>2020年濮阳县梨园乡到户产业发展项目</t>
  </si>
  <si>
    <t>用于梨园乡103户以上发展产业</t>
  </si>
  <si>
    <t>梨园乡贫困户103户以上</t>
  </si>
  <si>
    <t>受益贫困户数103户以上，满意度92%</t>
  </si>
  <si>
    <t>受益贫困户数103户以上</t>
  </si>
  <si>
    <t>2020年濮阳县徐镇镇到户产业发展项目</t>
  </si>
  <si>
    <t>徐镇镇</t>
  </si>
  <si>
    <t>用于徐镇镇58户以上发展产业</t>
  </si>
  <si>
    <t>徐镇镇贫困户58户以上</t>
  </si>
  <si>
    <t>受益贫困户数58户以上，满意度90%</t>
  </si>
  <si>
    <t>受益贫困户数58户以上</t>
  </si>
  <si>
    <t>2020年濮阳县习城乡到户产业发展项目</t>
  </si>
  <si>
    <t>习城乡</t>
  </si>
  <si>
    <t>用于习城乡114户以上发展产业</t>
  </si>
  <si>
    <t>习城乡贫困户114户以上</t>
  </si>
  <si>
    <t>受益贫困户数114户以上，满意度92%</t>
  </si>
  <si>
    <t>受益贫困户数114户以上</t>
  </si>
  <si>
    <t>2020年濮阳县郎中乡到户产业发展项目</t>
  </si>
  <si>
    <t>郎中乡</t>
  </si>
  <si>
    <t>用于郎中乡95户以上发展产业</t>
  </si>
  <si>
    <t>郎中乡贫困户95户以上</t>
  </si>
  <si>
    <t>受益贫困户数95户以上，满意度92%</t>
  </si>
  <si>
    <t>受益贫困户数95户以上</t>
  </si>
  <si>
    <t>2020年濮阳县渠村乡到户产业发展项目</t>
  </si>
  <si>
    <t>渠村乡</t>
  </si>
  <si>
    <t>用于渠村乡77户以上发展产业</t>
  </si>
  <si>
    <t>渠村乡贫困户77户以上</t>
  </si>
  <si>
    <t>受益贫困户数77户以上，满意度95%</t>
  </si>
  <si>
    <t>受益贫困户数77户以上</t>
  </si>
  <si>
    <t>2020年濮阳县海通乡到户产业发展项目</t>
  </si>
  <si>
    <t>用于海通乡107户以上发展产业</t>
  </si>
  <si>
    <t>海通乡贫困户107户以上</t>
  </si>
  <si>
    <t>受益贫困户数107户以上，满意度93%</t>
  </si>
  <si>
    <t>受益贫困户数107户以上</t>
  </si>
  <si>
    <t>2020年濮阳县梁庄乡到户产业发展项目</t>
  </si>
  <si>
    <t>梁庄镇</t>
  </si>
  <si>
    <t>用于梁庄乡36户以上发展产业</t>
  </si>
  <si>
    <t>梁庄镇贫困户36户以上</t>
  </si>
  <si>
    <t>受益贫困户数36户以上，满意度92%</t>
  </si>
  <si>
    <t>受益贫困户数36户以上</t>
  </si>
  <si>
    <t>2020年濮阳县清河头乡到户产业发展项目</t>
  </si>
  <si>
    <t>清河头乡</t>
  </si>
  <si>
    <t>清河头乡政府</t>
  </si>
  <si>
    <t>用于清河头乡65户以上发展产业</t>
  </si>
  <si>
    <t>清河头乡贫困户65户以上</t>
  </si>
  <si>
    <t>受益贫困户数65户以上，满意度92%</t>
  </si>
  <si>
    <t>受益贫困户数65户以上</t>
  </si>
  <si>
    <t>2020年濮阳县庆祖镇到户产业发展项目</t>
  </si>
  <si>
    <t>庆祖镇政府</t>
  </si>
  <si>
    <t>用于庆祖镇143户以上发展产业</t>
  </si>
  <si>
    <t>庆祖镇贫困户143户以上</t>
  </si>
  <si>
    <t>受益贫困户数143户以上，满意度91%</t>
  </si>
  <si>
    <t>受益贫困户数143户以上</t>
  </si>
  <si>
    <t>2020年濮阳县子岸镇到户产业发展项目</t>
  </si>
  <si>
    <t>子岸镇</t>
  </si>
  <si>
    <t>用于子岸镇59户以上发展产业</t>
  </si>
  <si>
    <t>子岸镇贫困户59户以上</t>
  </si>
  <si>
    <t>受益贫困户数59户以上，满意度91%</t>
  </si>
  <si>
    <t>受益贫困户数59户以上</t>
  </si>
  <si>
    <t>2020年濮阳县城关镇到户产业发展项目</t>
  </si>
  <si>
    <t>城关镇</t>
  </si>
  <si>
    <t>城关镇政府</t>
  </si>
  <si>
    <t>用于城关镇58户以上发展产业</t>
  </si>
  <si>
    <t>城关镇贫困户58户以上</t>
  </si>
  <si>
    <t>受益贫困户数58户以上，满意度92%</t>
  </si>
  <si>
    <t>2020年濮阳县柳屯镇到户产业发展项目</t>
  </si>
  <si>
    <t>柳屯镇</t>
  </si>
  <si>
    <t>用于柳屯镇120户以上发展产业</t>
  </si>
  <si>
    <t>柳屯镇贫困户120户以上</t>
  </si>
  <si>
    <t>受益贫困户数120户以上，满意度92%</t>
  </si>
  <si>
    <t>受益贫困户数120户以上</t>
  </si>
  <si>
    <t>2020年濮阳县文留镇到户产业发展项目</t>
  </si>
  <si>
    <t>文留镇</t>
  </si>
  <si>
    <t>用于文留镇159户以上发展产业</t>
  </si>
  <si>
    <t>文留镇贫困户159户以上</t>
  </si>
  <si>
    <t>受益贫困户数159户以上，满意度94%</t>
  </si>
  <si>
    <t>受益贫困户数159户以上</t>
  </si>
  <si>
    <t>2020年濮阳县胡状镇到户产业发展项目</t>
  </si>
  <si>
    <t>胡状镇</t>
  </si>
  <si>
    <t>胡状镇政府</t>
  </si>
  <si>
    <t>用于胡状镇67户以上发展产业</t>
  </si>
  <si>
    <t>胡状镇贫困户67户以上</t>
  </si>
  <si>
    <t>受益贫困户数67户以上，满意度90%</t>
  </si>
  <si>
    <t>受益贫困户数67户以上</t>
  </si>
  <si>
    <t>2020年濮阳县五星乡到户产业发展项目</t>
  </si>
  <si>
    <t>用于五星乡57户以上发展产业</t>
  </si>
  <si>
    <t>五星乡贫困户57户以上</t>
  </si>
  <si>
    <t>受益贫困户数57户以上，满意度94%</t>
  </si>
  <si>
    <t>受益贫困户数57户以上</t>
  </si>
  <si>
    <t>2020年濮阳县户部寨镇到户产业发展项目</t>
  </si>
  <si>
    <t>户部寨镇</t>
  </si>
  <si>
    <t>户部寨镇政府</t>
  </si>
  <si>
    <t>用于户部寨镇167户以上发展产业</t>
  </si>
  <si>
    <t>户部寨镇贫困户167户以上</t>
  </si>
  <si>
    <t>受益贫困户数167户以上，满意度92%</t>
  </si>
  <si>
    <t>受益贫困户数167户以上</t>
  </si>
  <si>
    <t>2020年濮阳县鲁河镇到户产业发展项目</t>
  </si>
  <si>
    <t>鲁河镇</t>
  </si>
  <si>
    <t>用于鲁河镇86户以上发展产业</t>
  </si>
  <si>
    <t>鲁河镇贫困户86户以上</t>
  </si>
  <si>
    <t>受益贫困户数86户以上，满意度93%</t>
  </si>
  <si>
    <t>受益贫困户数86户以上</t>
  </si>
  <si>
    <t>2020年濮阳县八公桥镇到户产业发展项目</t>
  </si>
  <si>
    <t>八公桥镇政府</t>
  </si>
  <si>
    <t>用于八公桥镇113户以上发展产业</t>
  </si>
  <si>
    <t>八公桥镇贫困户113户以上</t>
  </si>
  <si>
    <t>受益贫困户数113户以上，满意度92%</t>
  </si>
  <si>
    <t>受益贫困户数113户以上</t>
  </si>
  <si>
    <t>二、就业扶贫</t>
  </si>
  <si>
    <t/>
  </si>
  <si>
    <t>1、扶贫车间项目</t>
  </si>
  <si>
    <t>就业扶贫</t>
  </si>
  <si>
    <t>2020年濮阳县庆祖镇纺织扶贫车间项目</t>
  </si>
  <si>
    <t>扶贫车间项目</t>
  </si>
  <si>
    <t>建设厂房2600平方米</t>
  </si>
  <si>
    <t>庆祖</t>
  </si>
  <si>
    <t>受益人口数55人，满意度95%</t>
  </si>
  <si>
    <t>受益贫困人口数10人，户年均增收15000元</t>
  </si>
  <si>
    <t>2020年濮阳县海通电子扶贫车间项目</t>
  </si>
  <si>
    <t>建设厂房5800平方米</t>
  </si>
  <si>
    <t>受益人口数65人，满意度95%</t>
  </si>
  <si>
    <t>2020年濮阳县梨园服装扶贫车间项目</t>
  </si>
  <si>
    <t>建设厂房3800平方米</t>
  </si>
  <si>
    <t>梨园</t>
  </si>
  <si>
    <t>受益人口数47人，满意度95%</t>
  </si>
  <si>
    <t>受益贫困人口数20人，户年均增收15000元</t>
  </si>
  <si>
    <t>2020年濮阳县郎中加工业扶贫车间项目</t>
  </si>
  <si>
    <t>建设厂房6000平方米</t>
  </si>
  <si>
    <t>受益人口数101人，满意度95%</t>
  </si>
  <si>
    <t>受益贫困人口数40人，户年均增收15000元</t>
  </si>
  <si>
    <t>2020年濮阳县梁庄电子扶贫车间项目</t>
  </si>
  <si>
    <t>建设厂房2000平方米</t>
  </si>
  <si>
    <t>梁庄</t>
  </si>
  <si>
    <t>受益人口数58人，满意度95%</t>
  </si>
  <si>
    <t>2020年濮阳县王称堌红辉中心工厂项目</t>
  </si>
  <si>
    <t>建设厂房5000平方米</t>
  </si>
  <si>
    <t>王称堌</t>
  </si>
  <si>
    <t>受益人口数80人，满意度94%</t>
  </si>
  <si>
    <t>受益贫困人口数31人，户年均增收15000元</t>
  </si>
  <si>
    <t>2020年濮阳县王称堌众辉儿童用品有限公司</t>
  </si>
  <si>
    <t>受益人口数62人，满意度93%</t>
  </si>
  <si>
    <t>受益贫困人口数30人，户年均增收15000元</t>
  </si>
  <si>
    <t>2020年濮阳县渠村电子扶贫车间项目</t>
  </si>
  <si>
    <t>建设厂房1800平方米</t>
  </si>
  <si>
    <t>渠村</t>
  </si>
  <si>
    <t>2020年濮阳县徐镇分拣扶贫车间项目</t>
  </si>
  <si>
    <t>建设厂房4000平方米</t>
  </si>
  <si>
    <t>徐镇</t>
  </si>
  <si>
    <t>受益人口数45人，满意度95%</t>
  </si>
  <si>
    <t>2020年濮阳县徐镇迪尚服饰有限公司中心工厂项目</t>
  </si>
  <si>
    <t>受益人口数75人，满意度95%</t>
  </si>
  <si>
    <t>2020年濮阳县徐镇恒捷儿童用品扩建项目</t>
  </si>
  <si>
    <t>受益人口数120人，满意度95%</t>
  </si>
  <si>
    <t>受益贫困人口数15人，户年均增收15000元</t>
  </si>
  <si>
    <t>2020年濮阳县文留制品加工扶贫车间项目</t>
  </si>
  <si>
    <t>建设厂房5500平方米</t>
  </si>
  <si>
    <t>文留</t>
  </si>
  <si>
    <t>受益人口数80人，满意度95%</t>
  </si>
  <si>
    <t>受益贫困人口数25人，户年均增收15000元</t>
  </si>
  <si>
    <t>2020年濮阳县清河头电子扶贫车间项目</t>
  </si>
  <si>
    <t>清河头</t>
  </si>
  <si>
    <t>受益人口数90人，满意度95%</t>
  </si>
  <si>
    <t>2020年濮阳县习城电器加工扶贫车间项目</t>
  </si>
  <si>
    <t>建设厂房8600平方米</t>
  </si>
  <si>
    <t>2020年濮阳县习城卫生材料中心工厂项目</t>
  </si>
  <si>
    <t>2020年濮阳县习城昌盛绒业有限公司扩建项目</t>
  </si>
  <si>
    <t>受益人口数78人，满意度95%</t>
  </si>
  <si>
    <t>2020年濮阳县白堽编织加工扶贫车间项目</t>
  </si>
  <si>
    <t>白罡乡</t>
  </si>
  <si>
    <t>建设厂房3200平方米</t>
  </si>
  <si>
    <t>2020年濮阳县鲁河编织扶贫车间项目</t>
  </si>
  <si>
    <t>建设厂房4200平方米</t>
  </si>
  <si>
    <t>受益人口数68人，满意度95%</t>
  </si>
  <si>
    <t>2020年濮阳县八公桥服装扶贫车间项目</t>
  </si>
  <si>
    <t>建设厂房3900平方米</t>
  </si>
  <si>
    <t>八公桥</t>
  </si>
  <si>
    <t>受益人口数50人，满意度95%</t>
  </si>
  <si>
    <t>2020年濮阳县王称堌镇赵庄鸿顺玩具公司</t>
  </si>
  <si>
    <t>赵庄</t>
  </si>
  <si>
    <t>建设厂房600平方米</t>
  </si>
  <si>
    <t>2020年濮阳县子岸镇刘寨村天盛制衣有限公司</t>
  </si>
  <si>
    <t>刘寨村</t>
  </si>
  <si>
    <t>受益人口数35人，满意度95%</t>
  </si>
  <si>
    <t>2020年濮阳县龙芯能源科技有限公司（中心）</t>
  </si>
  <si>
    <t>李白邱村</t>
  </si>
  <si>
    <t>2020年濮阳县八公桥单楼村佳乐洗浴清洁用品有限公司</t>
  </si>
  <si>
    <t>单楼</t>
  </si>
  <si>
    <t>2020年濮阳县庆祖镇孟还城兴隆箱包加工厂</t>
  </si>
  <si>
    <t>孟还城</t>
  </si>
  <si>
    <t>受益人口数25人，满意度95%</t>
  </si>
  <si>
    <t>2020年濮阳县徐镇中心工厂厂</t>
  </si>
  <si>
    <t>建设厂房3000平方米</t>
  </si>
  <si>
    <t>受益人口数31人，满意度95%</t>
  </si>
  <si>
    <t>2020年濮阳县梨园乡段寨纸品加工厂</t>
  </si>
  <si>
    <t>刘寨</t>
  </si>
  <si>
    <t>段寨</t>
  </si>
  <si>
    <t>2020年濮阳县中运日化有限公司（中心）</t>
  </si>
  <si>
    <t>甘吕邱村</t>
  </si>
  <si>
    <t>2020年濮阳县渠村乡大闵城粉条加工厂（中心）</t>
  </si>
  <si>
    <t>受益人口数38人，满意度95%</t>
  </si>
  <si>
    <t>2020年濮阳县渠村乡速冻春卷加工厂（中心）</t>
  </si>
  <si>
    <t>2020年濮阳县习城乡昌盛绒业有限公司</t>
  </si>
  <si>
    <t>习城村西</t>
  </si>
  <si>
    <t>2020年濮阳县习城乡盈通羊毛衫</t>
  </si>
  <si>
    <t>李寨</t>
  </si>
  <si>
    <t>2、外出务工奖励项目</t>
  </si>
  <si>
    <t>2020年濮阳县建档立卡贫困户外出务工奖励项目</t>
  </si>
  <si>
    <t xml:space="preserve">新建 </t>
  </si>
  <si>
    <t>各乡镇</t>
  </si>
  <si>
    <t>2020年1月-2020年12月</t>
  </si>
  <si>
    <t>县人社局</t>
  </si>
  <si>
    <t>外出务工奖励</t>
  </si>
  <si>
    <t>项目受益人数18600人，受益贫困人口满意度100%</t>
  </si>
  <si>
    <t>为外出务工人员每人每年补贴路费300—700元</t>
  </si>
  <si>
    <t>三、公益岗位项目</t>
  </si>
  <si>
    <t>2020年度濮阳县公益岗位项目</t>
  </si>
  <si>
    <t>公益岗</t>
  </si>
  <si>
    <t>用于各乡镇9600个公益岗</t>
  </si>
  <si>
    <t>项目受益人数9600人，受益贫困人口满意度100%</t>
  </si>
  <si>
    <t>项目受益人每人每年6000元，</t>
  </si>
  <si>
    <t xml:space="preserve">四、教育扶贫 </t>
  </si>
  <si>
    <t>2020年濮阳县职业教育补助项目（2019年秋）</t>
  </si>
  <si>
    <t>教育扶贫</t>
  </si>
  <si>
    <t>2020年1月-12月</t>
  </si>
  <si>
    <t>县扶贫办</t>
  </si>
  <si>
    <t>教育补助2400人</t>
  </si>
  <si>
    <t>受益贫困人口数2400人，受益人口满意度100%</t>
  </si>
  <si>
    <t>受益贫困人口数2400人</t>
  </si>
  <si>
    <t>2020年濮阳县职业教育补助项目（2020年春）</t>
  </si>
  <si>
    <t>2021年濮阳县短期技能培训项目</t>
  </si>
  <si>
    <t>教育培训1200人</t>
  </si>
  <si>
    <t>受益贫困人口数1200人，受益人口满意度100%</t>
  </si>
  <si>
    <t>受益贫困人口数1200人</t>
  </si>
  <si>
    <t>2022年濮阳县创业致富带头人培训项目</t>
  </si>
  <si>
    <t>教育培训267人</t>
  </si>
  <si>
    <t>受益贫困人口数267人，受益人口满意度100%</t>
  </si>
  <si>
    <t>受益贫困人口数267人</t>
  </si>
  <si>
    <t>五、危房改造</t>
  </si>
  <si>
    <t>2020年濮阳县农村危房改造项目</t>
  </si>
  <si>
    <t>危房改造</t>
  </si>
  <si>
    <t>新建、维修</t>
  </si>
  <si>
    <t>县住建局</t>
  </si>
  <si>
    <t>为濮阳县300户解决住房问题</t>
  </si>
  <si>
    <t>使各乡镇300户贫困人口收益，受益人口满意度100%</t>
  </si>
  <si>
    <t>六、金融扶贫</t>
  </si>
  <si>
    <t>2020年濮阳县县扶贫小额贷款贴息项目</t>
  </si>
  <si>
    <t>金融扶贫</t>
  </si>
  <si>
    <t>县扶贫小额贷款贴息用于发展产业2000户</t>
  </si>
  <si>
    <t>使濮阳县2000户贫困人口收益，受益人口满意度100%</t>
  </si>
  <si>
    <t>为濮阳县2000户贷款，发展展业</t>
  </si>
  <si>
    <t>2020年濮阳县带贫企业贴息项目</t>
  </si>
  <si>
    <t>县金融工作局</t>
  </si>
  <si>
    <t>带贫企业贴息</t>
  </si>
  <si>
    <t>户年均增收2000元，受益人口满意度100%</t>
  </si>
  <si>
    <t>户年均增收2000元</t>
  </si>
  <si>
    <t>2020年濮阳县金融扶贫贷款风险补偿金</t>
  </si>
  <si>
    <t>扶贫贷款风险补偿金</t>
  </si>
  <si>
    <t>2020年濮阳县农业保险项目</t>
  </si>
  <si>
    <t>用于农产品种植业保险</t>
  </si>
  <si>
    <t>用于192万亩种植业保险，受益人口满意度100%</t>
  </si>
  <si>
    <t>用于192万亩种植业保险</t>
  </si>
  <si>
    <t>七、生活条件改善</t>
  </si>
  <si>
    <t>2020年濮阳县子岸镇子岸集饮水安全工程</t>
  </si>
  <si>
    <t>生活条件改善</t>
  </si>
  <si>
    <t>子岸镇子岸集</t>
  </si>
  <si>
    <t>县水利局</t>
  </si>
  <si>
    <t>子岸镇子岸集饮水安全工程，铺埋各类管线60千米</t>
  </si>
  <si>
    <t>贫困人口28人受益，满意度94%</t>
  </si>
  <si>
    <t>贫困人口28人受益</t>
  </si>
  <si>
    <t>濮阳县2020度徐镇镇武忠陵村农村饮水安全工程</t>
  </si>
  <si>
    <t>徐镇镇武忠陵村</t>
  </si>
  <si>
    <t>对整村供水设施和管网进行改造，铺埋各类管线23千米</t>
  </si>
  <si>
    <t>贫困人口130人受益，满意度95%</t>
  </si>
  <si>
    <t>贫困人口130人受益</t>
  </si>
  <si>
    <t>2020年濮阳县徐镇镇北习村农村饮水安全工程</t>
  </si>
  <si>
    <t>徐镇镇北习村</t>
  </si>
  <si>
    <t>对整村供水设施和管网进行改造，铺埋各类管线18千米</t>
  </si>
  <si>
    <t>贫困人口140人受益，满意度94%</t>
  </si>
  <si>
    <t>贫困人口140人受益</t>
  </si>
  <si>
    <t>2020年濮阳县文留镇文留村农村饮水安全工程</t>
  </si>
  <si>
    <t>文留镇文留村</t>
  </si>
  <si>
    <t>对村内管网进行改造，铺埋各类管线5.8千米</t>
  </si>
  <si>
    <t>贫困人口42人受益，满意度93%</t>
  </si>
  <si>
    <t>贫困人口42人受益</t>
  </si>
  <si>
    <t>2020年濮阳县庆祖镇庆中村农村饮水安全工程</t>
  </si>
  <si>
    <t>庆祖镇庆中村</t>
  </si>
  <si>
    <t>对整村供水设施和管网进行改造，铺埋各类管线20.2千米</t>
  </si>
  <si>
    <t>贫困人口15人益，满意度94%</t>
  </si>
  <si>
    <t>贫困人口15人益</t>
  </si>
  <si>
    <t>2020年濮阳县八公桥镇北王庄村农村饮水安全工程</t>
  </si>
  <si>
    <t>八公桥镇北王庄村</t>
  </si>
  <si>
    <t>对整村供水设施和管网进行改造，铺埋各类管线20.8千米</t>
  </si>
  <si>
    <t>贫困人口10人受益，满意度96%</t>
  </si>
  <si>
    <t>贫困人口10人受益</t>
  </si>
  <si>
    <t>2020年濮阳县鲁河镇张庄农村饮水安全工程</t>
  </si>
  <si>
    <t>鲁河镇张庄村</t>
  </si>
  <si>
    <t>对整村供水设施和管网进行改造，铺埋各类管线14.1千米</t>
  </si>
  <si>
    <t>贫困人口14人受益，满意度94%</t>
  </si>
  <si>
    <t>贫困人口14人受益</t>
  </si>
  <si>
    <t>2020年濮阳县胡状镇中胡状农村饮水安全工程</t>
  </si>
  <si>
    <t>胡状镇中胡状</t>
  </si>
  <si>
    <t>对整村供水设施和管网进行改造，铺埋各类管线42.3千米</t>
  </si>
  <si>
    <t>贫困人口16人受益，满意度94%</t>
  </si>
  <si>
    <t>贫困人口16人受益</t>
  </si>
  <si>
    <t>2020年濮阳县鲁河镇季家村农村饮水安全工程</t>
  </si>
  <si>
    <t>鲁河镇季家村</t>
  </si>
  <si>
    <t>对村内管网进行改造，铺埋各类管线5.4千米</t>
  </si>
  <si>
    <t>贫困人口38人受益，满意度95%</t>
  </si>
  <si>
    <t>贫困人口38人受益</t>
  </si>
  <si>
    <t>2020年濮阳县农村饮水安全工程水源井项目</t>
  </si>
  <si>
    <t>白堽乡、习城乡、柳屯镇、渠村乡、户部寨镇、子岸镇、郎中乡等</t>
  </si>
  <si>
    <t>改造李信水厂、郎中水厂、渠村水厂、土岭头水厂、习城社区、户部寨社区6处，新打水源井6眼，潜水泵及变频控制柜6套，井房6座</t>
  </si>
  <si>
    <t>贫困人口1128人受益 ，满意度95%</t>
  </si>
  <si>
    <t xml:space="preserve">贫困人口1128人受益 </t>
  </si>
  <si>
    <t>2020年濮阳县农村饮水安全工程水源地保护标识项目</t>
  </si>
  <si>
    <t>水杨家、寨上、李拐、前栾村、大桑树、大没岸、柳屯、梨园</t>
  </si>
  <si>
    <t>水源地保护标识8处，水杨家供水站、寨上供水站、李拐供水站、前栾村供水站、大桑树供水站、大没岸供水站、柳屯供水站、梨园供水站</t>
  </si>
  <si>
    <t>贫困人口1070人受益 ，满意度92%</t>
  </si>
  <si>
    <t xml:space="preserve">贫困人口1070人受益 </t>
  </si>
  <si>
    <t>2020年濮阳县农村饮水安全工程徐镇水厂改造项目</t>
  </si>
  <si>
    <t>徐镇水厂改造1处，更换大门1个，防护棚2个，管理房供电系统维修1项</t>
  </si>
  <si>
    <t>贫困人口1421人受益，满意度98%</t>
  </si>
  <si>
    <t>贫困人口1421人受益</t>
  </si>
  <si>
    <t>2020年濮阳县农村饮水安全工程梁庄水厂改造项目</t>
  </si>
  <si>
    <t>梁庄水厂改造1处，更换大门1个</t>
  </si>
  <si>
    <t>贫困人口500人受益，满意度94%</t>
  </si>
  <si>
    <t>贫困人口500人受益</t>
  </si>
  <si>
    <t>2020年濮阳县农村饮水安全工程柳屯供水站改造工程</t>
  </si>
  <si>
    <t>柳屯供水站改造1处，加压泵1套，变频控制柜1套</t>
  </si>
  <si>
    <t>贫困人口217人受益，满意度95%</t>
  </si>
  <si>
    <t>贫困人口217人受益</t>
  </si>
  <si>
    <t>2020年濮阳县农村饮水安全工程岳辛庄供水站改造项目</t>
  </si>
  <si>
    <t>子岸镇岳辛庄</t>
  </si>
  <si>
    <t>岳辛庄供水站改造1处，管线52米，压力罐防护棚2个</t>
  </si>
  <si>
    <t>贫困人口90人受益，满意度98%</t>
  </si>
  <si>
    <t>贫困人口90人受益</t>
  </si>
  <si>
    <t>2020年濮阳县农村饮水安全工程兰寨供水站改造项目</t>
  </si>
  <si>
    <t>习城乡兰寨</t>
  </si>
  <si>
    <t>兰寨供水站改造1处，井房1座，压力罐1套，压力罐防护棚1个</t>
  </si>
  <si>
    <t>贫困人口683人受益，满意度94%</t>
  </si>
  <si>
    <t>贫困人口683人受益</t>
  </si>
  <si>
    <t>2020年濮阳县农村饮水安全工程鲁河水厂改造项目</t>
  </si>
  <si>
    <t>鲁河水厂改造1处，新建清水池300立方</t>
  </si>
  <si>
    <t>贫困人口328人受益，满意度95%</t>
  </si>
  <si>
    <t>贫困人口328人受益</t>
  </si>
  <si>
    <t>2020年濮阳县农村饮水安全工程白罡水厂改造项目</t>
  </si>
  <si>
    <t xml:space="preserve">白堽乡 </t>
  </si>
  <si>
    <t>白罡水厂改造1处，集分水器及支架改造2套</t>
  </si>
  <si>
    <t>贫困人口719人受益，满意度94%</t>
  </si>
  <si>
    <t>贫困人口719人受益</t>
  </si>
  <si>
    <t>2020年濮阳县农村饮水安全工程户部寨社区供水站项目</t>
  </si>
  <si>
    <t>新建户部寨社区供水站1处，压力罐及配套设备1套，潜水泵1套，变频控制柜1套</t>
  </si>
  <si>
    <t>贫困人口43人受益，满意度98%</t>
  </si>
  <si>
    <t>贫困人口43人受益</t>
  </si>
  <si>
    <t>2020年濮阳县农村饮水安全工程村级智能水表工程</t>
  </si>
  <si>
    <t>各乡镇200个村庄</t>
  </si>
  <si>
    <t>安装200个村庄的村级智能水表200块</t>
  </si>
  <si>
    <t>全县19个乡镇200个村庄</t>
  </si>
  <si>
    <t>贫困人口570人受益，满意度94%</t>
  </si>
  <si>
    <t>贫困人口570人受益</t>
  </si>
  <si>
    <t>2020年濮阳县农村饮水安全工程供水厂站联通管网项目</t>
  </si>
  <si>
    <t>清河头乡、五星乡等19个乡镇</t>
  </si>
  <si>
    <t>供水厂站联通管网工程，铺埋各类管线46.5千米</t>
  </si>
  <si>
    <t>贫困人口3071人受益，满意度94%</t>
  </si>
  <si>
    <t>贫困人口3071人受益</t>
  </si>
  <si>
    <t>2020年濮阳县农村饮水安全工程供水厂站水源井变频控制柜改造项目</t>
  </si>
  <si>
    <t>改造供水站水源井变频控制柜10套。</t>
  </si>
  <si>
    <t>贫困人口300人受益，满意度94%</t>
  </si>
  <si>
    <t>贫困人口300人受益</t>
  </si>
  <si>
    <t>2020年濮阳县农村饮水安全工程续建项目</t>
  </si>
  <si>
    <t>濮阳县各乡镇</t>
  </si>
  <si>
    <t>安装未通水户3000户，改造提升胡状水厂、海通水厂、王称堌水厂、文留水厂、五星水厂、庆祖水厂、户部寨水厂，安装习城东街、郎中乡张屯村、五星乡东高城村、徐镇镇徐镇集、徐镇镇马吉村、子岸镇文寨村管网，水源井3眼。</t>
  </si>
  <si>
    <t>贫困人口1946人受益  ，满意度95%</t>
  </si>
  <si>
    <t xml:space="preserve">贫困人口1946人受益  </t>
  </si>
  <si>
    <t>濮阳县2020年度农村饮水安全未通水户安装工程</t>
  </si>
  <si>
    <t>安装未通水户15000户，铺埋各类管线67.32千米</t>
  </si>
  <si>
    <t>贫困人口2301受益，满意度94%</t>
  </si>
  <si>
    <t>贫困人口2301受益</t>
  </si>
  <si>
    <t>2020年濮阳县胡状镇石槽村农村饮水安全工程</t>
  </si>
  <si>
    <t>胡状镇石槽村</t>
  </si>
  <si>
    <t>对整村供水设施和管网进行改造，铺埋各类管线23.7千米</t>
  </si>
  <si>
    <t>贫困人口41人受益，满意度95%</t>
  </si>
  <si>
    <t>贫困人口41人受益</t>
  </si>
  <si>
    <t>2020年濮阳县白堽乡后辛庄村农村饮水安全工程</t>
  </si>
  <si>
    <t>白堽乡后辛庄</t>
  </si>
  <si>
    <t>对整村供水设施和管网进行改造，铺埋各类管线20千米</t>
  </si>
  <si>
    <t>贫困人口346人受益，满意度94%</t>
  </si>
  <si>
    <t>贫困人口346人受益</t>
  </si>
  <si>
    <t>2020年濮阳县习城乡刘寨村农村饮水安全工程</t>
  </si>
  <si>
    <t>习城乡刘寨村</t>
  </si>
  <si>
    <t>对整村供水设施和管网进行改造，铺埋各类管线8.1千米</t>
  </si>
  <si>
    <t>贫困人口380人受益，满意度98%</t>
  </si>
  <si>
    <t>贫困人口380人受益</t>
  </si>
  <si>
    <t>2020年濮阳县郎中乡西白邱村农村饮水安全工程</t>
  </si>
  <si>
    <t>郎中乡西白邱</t>
  </si>
  <si>
    <t>对整村供水设施和管网进行改造，铺埋各类管线15千米</t>
  </si>
  <si>
    <t>贫困人口195人受益，满意度94%</t>
  </si>
  <si>
    <t>贫困人口195人受益</t>
  </si>
  <si>
    <t>2020年濮阳县五星乡安寨村农村饮水安全工程</t>
  </si>
  <si>
    <t>对整村供水设施和管网进行改造，铺埋各类管线15.4千米</t>
  </si>
  <si>
    <t>贫困人口34人受益，满意度95%</t>
  </si>
  <si>
    <t>贫困人口34人受益</t>
  </si>
  <si>
    <t>2020年濮阳县子岸镇西掘地村农村饮水安全工程</t>
  </si>
  <si>
    <t>子岸镇西掘地村</t>
  </si>
  <si>
    <t>对整村供水设施和管网进行改造，铺埋各类管线20.3千米</t>
  </si>
  <si>
    <t>贫困人口23人受益，满意度98%</t>
  </si>
  <si>
    <t>贫困人口23人受益</t>
  </si>
  <si>
    <t>2020年濮阳县子岸镇故县村农村饮水安全工程</t>
  </si>
  <si>
    <t>子岸镇故县村</t>
  </si>
  <si>
    <t>对整村供水设施和管网进行改造，铺埋各类管线5.85千米</t>
  </si>
  <si>
    <t>贫困人口41人受益，满意度94%</t>
  </si>
  <si>
    <t>2020年濮阳县鲁河镇安家什八郎村农村饮水安全工程</t>
  </si>
  <si>
    <t>鲁河镇安家什八郎村</t>
  </si>
  <si>
    <t>对整村供水设施和管网进行改造，铺埋各类管线21.7千米</t>
  </si>
  <si>
    <t>2020年濮阳县王称堌镇小屯村农村饮水安全工程</t>
  </si>
  <si>
    <t>王称堌镇小屯村</t>
  </si>
  <si>
    <t>对整村供水设施和管网进行改造，铺埋各类管线15.3千米</t>
  </si>
  <si>
    <t>贫困人口58人受益，满意度98%</t>
  </si>
  <si>
    <t>贫困人口58人受益</t>
  </si>
  <si>
    <t>2020年濮阳县王称堌镇温庄村、前赵屯村农村饮水安全工程</t>
  </si>
  <si>
    <t>王称堌镇、郎中乡</t>
  </si>
  <si>
    <t>安装水表421块、铺埋管线1.1千米、水源井1眼。</t>
  </si>
  <si>
    <t>王称堌镇温庄村、郎中前赵屯村</t>
  </si>
  <si>
    <t>贫困人口508人受益，满意度95%</t>
  </si>
  <si>
    <t>贫困人口508人受益</t>
  </si>
  <si>
    <t>八、村基础设施</t>
  </si>
  <si>
    <t>1.村内道路项目</t>
  </si>
  <si>
    <t>1、村内道路项目</t>
  </si>
  <si>
    <t>基础设施</t>
  </si>
  <si>
    <t>2020年濮阳县八公桥镇贲占村村组道路项目</t>
  </si>
  <si>
    <t>村基础设施</t>
  </si>
  <si>
    <t>贲占村</t>
  </si>
  <si>
    <t>硬化面积3683㎡，路基厚15cm12%灰土，C25砼路面厚15cm</t>
  </si>
  <si>
    <t>受益人口860人，满意度95%</t>
  </si>
  <si>
    <t>解决25人贫困人口出行问题</t>
  </si>
  <si>
    <t>2020年濮阳县八公桥镇草场村村组道路项目</t>
  </si>
  <si>
    <t>草场村</t>
  </si>
  <si>
    <t>硬化面积4033㎡，路基厚15cm12%灰土，C25砼路面厚15cm</t>
  </si>
  <si>
    <t>受益人口604人，满意度94%</t>
  </si>
  <si>
    <t>解决18人贫困人口出行问题</t>
  </si>
  <si>
    <t>2020年濮阳县八公桥镇程花园村村组道路项目</t>
  </si>
  <si>
    <t>程花园村</t>
  </si>
  <si>
    <t>硬化面积3417㎡，路基厚15cm12%灰土，C25砼路面厚15cm</t>
  </si>
  <si>
    <t>受益人口665人，满意度95%</t>
  </si>
  <si>
    <t>解10人贫困人口出行问题</t>
  </si>
  <si>
    <t>2020年濮阳县八公桥镇大山村村组道路项目</t>
  </si>
  <si>
    <t>大山村</t>
  </si>
  <si>
    <t>硬化面积4150㎡，路基厚15cm12%灰土，C25砼路面厚15cm</t>
  </si>
  <si>
    <t>受益人口796人，满意度96%</t>
  </si>
  <si>
    <t>解决13人贫困人口出行问题</t>
  </si>
  <si>
    <t>2020年濮阳县八公桥镇东韩信村村组道路项目</t>
  </si>
  <si>
    <t>东韩信村</t>
  </si>
  <si>
    <t>硬化面积4800㎡，路基厚15cm12%灰土，C25砼路面厚15cm</t>
  </si>
  <si>
    <t>受益人口170人，满意度95%</t>
  </si>
  <si>
    <t>解决19人贫困人口出行问题</t>
  </si>
  <si>
    <t>2020年濮阳县八公桥镇杜家楼村村组道路项目</t>
  </si>
  <si>
    <t>杜家楼村</t>
  </si>
  <si>
    <t>硬化面积4500㎡，路基厚15cm12%灰土，C25砼路面厚15cm</t>
  </si>
  <si>
    <t>受益人口822人，满意度95%</t>
  </si>
  <si>
    <t>解决24人贫困人口出行问题</t>
  </si>
  <si>
    <t>2020年濮阳县八公桥镇盖沙口村村组道路项目</t>
  </si>
  <si>
    <t>盖沙口村</t>
  </si>
  <si>
    <t>受益人口1520人，满意度98%</t>
  </si>
  <si>
    <t>解决20人贫困人口出行问题</t>
  </si>
  <si>
    <t>2020年濮阳县八公桥镇郭花园村村组道路项目</t>
  </si>
  <si>
    <t>郭花园村</t>
  </si>
  <si>
    <t>硬化面积3867㎡，路基厚15cm12%灰土，C25砼路面厚15cm</t>
  </si>
  <si>
    <t>受益人口798人，满意度94%</t>
  </si>
  <si>
    <t>2020年濮阳县八公桥镇贾寨村村组道路项目</t>
  </si>
  <si>
    <t>贾寨村</t>
  </si>
  <si>
    <t>硬化面积3200㎡，路基厚15cm12%灰土，C25砼路面厚15cm</t>
  </si>
  <si>
    <t>受益人口436人，满意度95%</t>
  </si>
  <si>
    <t>解决22人贫困人口出行问题</t>
  </si>
  <si>
    <t>2020年濮阳县八公桥镇李家楼村村组道路项目</t>
  </si>
  <si>
    <t>李家楼村</t>
  </si>
  <si>
    <t>硬化面积4417㎡，路基厚15cm12%灰土，C25砼路面厚15cm</t>
  </si>
  <si>
    <t>受益人口908人，满意度92%</t>
  </si>
  <si>
    <t>2020年濮阳县八公桥镇刘堌堆村村组道路项目</t>
  </si>
  <si>
    <t>刘堌堆村</t>
  </si>
  <si>
    <t>硬化面积6000㎡，路基厚15cm12%灰土，C25砼路面厚15cm</t>
  </si>
  <si>
    <t>受益人口1160人，满意度95%</t>
  </si>
  <si>
    <t>解决26人贫困人口出行问题</t>
  </si>
  <si>
    <t>2020年濮阳县八公桥镇芦里村村组道路项目</t>
  </si>
  <si>
    <t>芦里村</t>
  </si>
  <si>
    <t>硬化面积4167㎡，路基厚15cm12%灰土，C25砼路面厚15cm</t>
  </si>
  <si>
    <t>受益人口760人，满意度98%</t>
  </si>
  <si>
    <t>解决15人贫困人口出行问题</t>
  </si>
  <si>
    <t>2020年濮阳县八公桥镇吕家海村村组道路项目</t>
  </si>
  <si>
    <t>吕家海村</t>
  </si>
  <si>
    <t>硬化面积4058㎡，路基厚15cm12%灰土，C25砼路面厚15cm</t>
  </si>
  <si>
    <t>受益人口1132人，满意度97%</t>
  </si>
  <si>
    <t>解决17人贫困人口出行问题</t>
  </si>
  <si>
    <t>2020年濮阳县八公桥镇倪家寨村村组道路项目</t>
  </si>
  <si>
    <t>倪家寨村</t>
  </si>
  <si>
    <t>硬化面积2300㎡，路基厚15cm12%灰土，C25砼路面厚15cm</t>
  </si>
  <si>
    <t>受益人口1860人，满意度95%</t>
  </si>
  <si>
    <t>解决55人贫困人口出行问题</t>
  </si>
  <si>
    <t>2020年濮阳县八公桥镇前高占村村组道路项目</t>
  </si>
  <si>
    <t>前高寨村</t>
  </si>
  <si>
    <t>前高村</t>
  </si>
  <si>
    <t>受益人口550人，满意度95%</t>
  </si>
  <si>
    <t>解决12人贫困人口出行问题</t>
  </si>
  <si>
    <t>2020年濮阳县八公桥镇王花园村村组道路项目</t>
  </si>
  <si>
    <t>王花园村</t>
  </si>
  <si>
    <t>受益人口978人，满意度91%</t>
  </si>
  <si>
    <t>解决11人贫困人口出行问题</t>
  </si>
  <si>
    <t>2020年濮阳县八公桥镇夏木村村组道路项目</t>
  </si>
  <si>
    <t>夏木村</t>
  </si>
  <si>
    <t>硬化面积3750㎡，路基厚15cm12%灰土，C25砼路面厚15cm</t>
  </si>
  <si>
    <t>受益人口1435人，满意度95%</t>
  </si>
  <si>
    <t>解决35人贫困人口出行问题</t>
  </si>
  <si>
    <t>2020年濮阳县八公桥镇小山村村组道路项目</t>
  </si>
  <si>
    <t>小山村</t>
  </si>
  <si>
    <t>硬化面积10000㎡，路基厚15cm12%灰土，C25砼路面厚15cm</t>
  </si>
  <si>
    <t>受益人口832人，满意度95%</t>
  </si>
  <si>
    <t>解决6人贫困人口出行问题</t>
  </si>
  <si>
    <t>2020年濮阳县八公桥镇燕占村村组道路项目</t>
  </si>
  <si>
    <t>燕占村</t>
  </si>
  <si>
    <t>受益人口810人，满意度95%</t>
  </si>
  <si>
    <t>2020年濮阳县八公桥镇于家洼村村组道路项目</t>
  </si>
  <si>
    <t>于家洼村</t>
  </si>
  <si>
    <t>硬化面积4333㎡，路基厚15cm12%灰土，C25砼路面厚15cm</t>
  </si>
  <si>
    <t>受益人口1189人，满意度95%</t>
  </si>
  <si>
    <t>解决14人贫困人口出行问题</t>
  </si>
  <si>
    <t>2020年濮阳县八公桥镇寨城村村组道路项目</t>
  </si>
  <si>
    <t>寨城村</t>
  </si>
  <si>
    <t>硬化面积4075㎡，路基厚15cm12%灰土，C25砼路面厚15cm</t>
  </si>
  <si>
    <t>受益人口1413人，满意度95%</t>
  </si>
  <si>
    <t>2020年濮阳县八公桥镇张路口村村组道路项目</t>
  </si>
  <si>
    <t>张路口村</t>
  </si>
  <si>
    <t>硬化面积4000㎡，路基厚15cm12%灰土，C25砼路面厚15cm</t>
  </si>
  <si>
    <t>受益人口896人，满意度95%</t>
  </si>
  <si>
    <t>解决8人贫困人口出行问题</t>
  </si>
  <si>
    <t>2020年濮阳县八公桥镇郭庄村村组道路项目</t>
  </si>
  <si>
    <t>郭庄村</t>
  </si>
  <si>
    <t>硬化面积13500㎡，路基厚15cm12%灰土，C25砼路面厚15cm</t>
  </si>
  <si>
    <t>受益人口1375人，满意度95%</t>
  </si>
  <si>
    <t>解决30人贫困人口出行问题</t>
  </si>
  <si>
    <t>2020年濮阳县八公桥镇郝寨村村组道路项目</t>
  </si>
  <si>
    <t>郝寨村</t>
  </si>
  <si>
    <t>硬化面积6035㎡，下水道2000米，宽0.7米，深0.8米</t>
  </si>
  <si>
    <t>受益人口596人，满意度95%</t>
  </si>
  <si>
    <t>2020年濮阳县白堽乡关庄村村内道路项目</t>
  </si>
  <si>
    <t>白堽乡关庄村</t>
  </si>
  <si>
    <t>硬化面积8333㎡，路基厚15cm12%灰土，C25砼路面厚15cm</t>
  </si>
  <si>
    <t>受益人口1119人，满意度95%</t>
  </si>
  <si>
    <t>受益贫困人口178人。</t>
  </si>
  <si>
    <t>2020年濮阳县白堽乡后夹罡村道路项目</t>
  </si>
  <si>
    <t>白堽乡后夹罡村</t>
  </si>
  <si>
    <t>硬化面积7500㎡，路基厚15cm12%灰土，C25砼路面厚15cm</t>
  </si>
  <si>
    <t>受益人口764人，满意度96%</t>
  </si>
  <si>
    <t>受益贫困人口77人。</t>
  </si>
  <si>
    <t>2020年濮阳县白堽乡后辛庄村道路项目</t>
  </si>
  <si>
    <t>白堽乡后辛庄村</t>
  </si>
  <si>
    <t>受益人口1425人，满意度94%</t>
  </si>
  <si>
    <t>受益贫困人口390人</t>
  </si>
  <si>
    <t>2020年濮阳县白堽乡潘寨村内道路项目</t>
  </si>
  <si>
    <t>白堽乡潘寨村</t>
  </si>
  <si>
    <t>硬化面积1500㎡，路基厚15cm12%灰土，C25砼路面厚15cm</t>
  </si>
  <si>
    <t>受益人口720人，满意度98%</t>
  </si>
  <si>
    <t>受益贫困人口134人。</t>
  </si>
  <si>
    <t>2020年濮阳县白堽乡石楼村村内道路项目</t>
  </si>
  <si>
    <t>白堽乡石楼村</t>
  </si>
  <si>
    <t>受益人口181人，满意度99%</t>
  </si>
  <si>
    <t>受益贫困人口23人。</t>
  </si>
  <si>
    <t>2020年濮阳县白堽乡杨楼村村内道路项目</t>
  </si>
  <si>
    <t>白堽乡杨楼村</t>
  </si>
  <si>
    <t>受益贫困人口620人，满意度100%。</t>
  </si>
  <si>
    <t>使白堽乡杨楼620人群众受益</t>
  </si>
  <si>
    <t>2020年濮阳县白堽乡张密城村村内道路项目</t>
  </si>
  <si>
    <t>硬化面积1667㎡，路基厚15cm12%灰土，C25砼路面厚15cm</t>
  </si>
  <si>
    <t>受益贫困人口676人，满意度100%。</t>
  </si>
  <si>
    <t>使白堽乡张密城676人群众受益</t>
  </si>
  <si>
    <t>2020年濮阳县海通乡高家村内街道项目</t>
  </si>
  <si>
    <t>海通乡高家村</t>
  </si>
  <si>
    <t>硬化面积2500㎡，路基厚15cm12%灰土，C25砼路面厚15cm</t>
  </si>
  <si>
    <t>高家村村民</t>
  </si>
  <si>
    <t>受益人口380人，满意度100%</t>
  </si>
  <si>
    <t>受益贫困人口6人</t>
  </si>
  <si>
    <t>2020年濮阳县海通乡河湾村通村道路项目</t>
  </si>
  <si>
    <t>海通乡河湾村</t>
  </si>
  <si>
    <t>河湾村</t>
  </si>
  <si>
    <t>受益人口430人，满意度100%</t>
  </si>
  <si>
    <t>受益贫困人口34人</t>
  </si>
  <si>
    <t>2020年濮阳县海通乡后康庄村通村道路项目</t>
  </si>
  <si>
    <t>海通乡后康庄村</t>
  </si>
  <si>
    <t>硬化面积5833㎡，路基厚15cm12%灰土，C25砼路面厚15cm</t>
  </si>
  <si>
    <t>后康庄村</t>
  </si>
  <si>
    <t>受益人口1640人，满意度100%</t>
  </si>
  <si>
    <t>受益贫困人口33人</t>
  </si>
  <si>
    <t>2020年濮阳县海通乡后刘家村内街道项目</t>
  </si>
  <si>
    <t>海通乡后刘家村</t>
  </si>
  <si>
    <t>硬化面积5417㎡，路基厚15cm12%灰土，C25砼路面厚15cm</t>
  </si>
  <si>
    <t>后刘家</t>
  </si>
  <si>
    <t>受益人口467人，满意度100%</t>
  </si>
  <si>
    <t>受益贫困人口8人</t>
  </si>
  <si>
    <t>2020年濮阳县海通乡两门村道路项目</t>
  </si>
  <si>
    <t>两门村</t>
  </si>
  <si>
    <t>硬化面积16667㎡，路基厚15cm12%灰土，C25砼路面厚15cm</t>
  </si>
  <si>
    <t>两门村村民</t>
  </si>
  <si>
    <t>受益人口5329人，满意度100%</t>
  </si>
  <si>
    <t>受益贫困人口172人</t>
  </si>
  <si>
    <t>2020年濮阳县海通乡刘吕邱村道路项目</t>
  </si>
  <si>
    <t>刘吕邱村*</t>
  </si>
  <si>
    <t>硬化面积3532㎡，路基厚15cm12%灰土，C25砼路面厚15cm</t>
  </si>
  <si>
    <t>受益人口1576人，满意度100%</t>
  </si>
  <si>
    <t>受益贫困人口29人</t>
  </si>
  <si>
    <t>2020年濮阳县海通乡马月城村内街道项目</t>
  </si>
  <si>
    <t>海通乡马月城村</t>
  </si>
  <si>
    <t>马月城村</t>
  </si>
  <si>
    <t>受益人口820人，满意度100%</t>
  </si>
  <si>
    <t>受益贫困人口19人</t>
  </si>
  <si>
    <t>2020年濮阳县海通乡宁家村内街道项目</t>
  </si>
  <si>
    <t>海通乡宁家村</t>
  </si>
  <si>
    <t>宁家村民</t>
  </si>
  <si>
    <t>受益人口1860人，满意度100%</t>
  </si>
  <si>
    <t>受益贫困人口50人</t>
  </si>
  <si>
    <t>2020年濮阳县海通乡前双庙村内街道项目</t>
  </si>
  <si>
    <t>海通乡前双庙村</t>
  </si>
  <si>
    <t>硬化面积5000㎡，路基厚15cm12%灰土，C25砼路面厚15cm</t>
  </si>
  <si>
    <t>前双庙</t>
  </si>
  <si>
    <t>受益人口人，满意度100%</t>
  </si>
  <si>
    <t>受益贫困人口人</t>
  </si>
  <si>
    <t>2020年濮阳县海通乡团罡村道路项目</t>
  </si>
  <si>
    <t>海通乡团罡村</t>
  </si>
  <si>
    <t>硬化面积7200㎡，路基厚15cm12%灰土，C25砼路面厚15cm</t>
  </si>
  <si>
    <t>受益人口1358人，满意度100%</t>
  </si>
  <si>
    <t>2020年濮阳县海通乡王月城村道路项目</t>
  </si>
  <si>
    <t>海通乡王月城村</t>
  </si>
  <si>
    <t>受益人口1051人，满意度100%</t>
  </si>
  <si>
    <t>受益贫困人口32人</t>
  </si>
  <si>
    <t>2020年濮阳县海通乡肖家村内街道项目</t>
  </si>
  <si>
    <t>海通乡肖家村</t>
  </si>
  <si>
    <t>硬化面积6667㎡，路基厚15cm12%灰土，C25砼路面厚15cm</t>
  </si>
  <si>
    <t>肖家</t>
  </si>
  <si>
    <t>受益人口208人，满意度100%</t>
  </si>
  <si>
    <t>受益贫困人口53人</t>
  </si>
  <si>
    <t>2020年濮阳县海通乡许棚村通村道路项目</t>
  </si>
  <si>
    <t>海通乡许棚村</t>
  </si>
  <si>
    <t>许棚村</t>
  </si>
  <si>
    <t>受益人口304人，满意度100%</t>
  </si>
  <si>
    <t>受益贫困人口7人</t>
  </si>
  <si>
    <t>2020年濮阳县海通乡姚家村道路项目</t>
  </si>
  <si>
    <t>姚家村</t>
  </si>
  <si>
    <t>硬化面积5600㎡，路基厚15cm12%灰土，C25砼路面厚15cm</t>
  </si>
  <si>
    <t>受益人口2100人，满意度100%</t>
  </si>
  <si>
    <t>受益贫困人口45人</t>
  </si>
  <si>
    <t>2020年濮阳县海通乡张称湾村村内街道项目</t>
  </si>
  <si>
    <t>海通乡张称湾村</t>
  </si>
  <si>
    <t>硬化面积9167㎡，路基厚15cm12%灰土，C25砼路面厚15cm</t>
  </si>
  <si>
    <t>张称湾村民</t>
  </si>
  <si>
    <t>受益人口1500人，满意度100%</t>
  </si>
  <si>
    <t>受益贫困人口36人</t>
  </si>
  <si>
    <t>2020年濮阳县海通乡朱月城村道路项目</t>
  </si>
  <si>
    <t>海通乡朱月城村</t>
  </si>
  <si>
    <t>受益人口1285人，满意度100%</t>
  </si>
  <si>
    <t>受益贫困人口35人</t>
  </si>
  <si>
    <t>2020年濮阳县海通乡刘新庄村道路项目</t>
  </si>
  <si>
    <t>海通乡刘新庄村</t>
  </si>
  <si>
    <t>硬化面积1600㎡，路基厚15cm12%灰土，C25砼路面厚15cm</t>
  </si>
  <si>
    <t>受益人口1379人，满意度100%</t>
  </si>
  <si>
    <t>受益贫困人口368人</t>
  </si>
  <si>
    <t>2020年濮阳县海通乡太安集村道路项目</t>
  </si>
  <si>
    <t>海通乡太安集村</t>
  </si>
  <si>
    <t>受益人口645人，满意度100%</t>
  </si>
  <si>
    <t>受益贫困人口21人</t>
  </si>
  <si>
    <t>2020年濮阳县胡状镇插花庙村内道路项目</t>
  </si>
  <si>
    <t>插花庙</t>
  </si>
  <si>
    <t>使胡状镇插花庙村900多人受益,受益贫困人口满意度100%</t>
  </si>
  <si>
    <t>使胡状镇插花庙村22人贫困人口受益</t>
  </si>
  <si>
    <t>2020年濮阳县胡状镇后柏桃村内道路项目</t>
  </si>
  <si>
    <t>后柏桃</t>
  </si>
  <si>
    <t>硬化面积2800㎡，路基厚15cm12%灰土，C25砼路面厚15cm</t>
  </si>
  <si>
    <t>使胡状镇后柏桃村1300多人受益,受益贫困人口满意度100%</t>
  </si>
  <si>
    <t>使胡状镇后柏桃村30人贫困人口受益</t>
  </si>
  <si>
    <t>2020年濮阳县胡状镇胡马羡村内道路项目</t>
  </si>
  <si>
    <t>胡马羡</t>
  </si>
  <si>
    <t>使胡状镇胡马羡村1000多人受益,受益贫困人口满意度100%</t>
  </si>
  <si>
    <t>使胡状镇胡马羡村33人贫困人口受益</t>
  </si>
  <si>
    <t>2020年濮阳县胡状镇老王庄村内道路项目</t>
  </si>
  <si>
    <t>老王庄</t>
  </si>
  <si>
    <t>硬化面积3800㎡，路基厚15cm12%灰土，C25砼路面厚15cm</t>
  </si>
  <si>
    <t>使胡状镇老王庄村900余人受益,受益贫困人口满意度100%</t>
  </si>
  <si>
    <t>使胡状镇老王庄村25人人贫困人口受益</t>
  </si>
  <si>
    <t>2020年濮阳县胡状镇石槽村内道路项目</t>
  </si>
  <si>
    <t>石槽</t>
  </si>
  <si>
    <t>使胡状镇石槽村1400多人受益,受益贫困人口满意度100%</t>
  </si>
  <si>
    <t>使胡状镇石槽村41人贫困人口受益</t>
  </si>
  <si>
    <t>2020年濮阳县胡状镇杨胡状村道路项目</t>
  </si>
  <si>
    <t>胡状镇杨胡状村</t>
  </si>
  <si>
    <t>受益人口数1432人，受益人口满意度99%</t>
  </si>
  <si>
    <t>受益贫困人口数10人</t>
  </si>
  <si>
    <t>2021年濮阳县胡状镇孟庄村道路项目</t>
  </si>
  <si>
    <t>孟庄村</t>
  </si>
  <si>
    <t>硬化面积3150㎡，路基厚15cm12%灰土，C25砼路面厚15cm</t>
  </si>
  <si>
    <t>受益人口数1067人，受益人口满意度100%</t>
  </si>
  <si>
    <t>受益贫困人口数14人</t>
  </si>
  <si>
    <t>2020年濮阳县胡状镇中草庙村道路项目</t>
  </si>
  <si>
    <t>中草庙村</t>
  </si>
  <si>
    <t>受益人口数1657人，受益人口满意度100%</t>
  </si>
  <si>
    <t>受益贫困人口数31人</t>
  </si>
  <si>
    <t>2020年濮阳县户部寨镇大高庄道路项目</t>
  </si>
  <si>
    <t>大高庄</t>
  </si>
  <si>
    <t>硬化面积2167㎡，路基厚15cm12%灰土，C25砼路面厚15cm</t>
  </si>
  <si>
    <t>使户部寨镇大高庄56人贫困人口受益，受益贫困人口满意</t>
  </si>
  <si>
    <t>2020年濮阳县户部寨镇大屯村内道路项目</t>
  </si>
  <si>
    <t>大屯村</t>
  </si>
  <si>
    <t>硬化面积833㎡，路基厚15cm12%灰土，C25砼路面厚15cm</t>
  </si>
  <si>
    <t>受益人口数2252人，受益人口满意度99%</t>
  </si>
  <si>
    <t>受益贫困人口数48人</t>
  </si>
  <si>
    <t>2020年濮阳县户部寨镇大张村道路项目</t>
  </si>
  <si>
    <t>大张村</t>
  </si>
  <si>
    <t>硬化面积2667㎡，路基厚15cm12%灰土，C25砼路面厚15cm</t>
  </si>
  <si>
    <t>使户部寨镇大张村79人贫困人口受益，受益贫困人口满意</t>
  </si>
  <si>
    <t>2020年濮阳县户部寨镇侯里家村道路项目</t>
  </si>
  <si>
    <t>侯里家</t>
  </si>
  <si>
    <t>使户部寨镇侯里家16人贫困人口受益，受益贫困人口满意</t>
  </si>
  <si>
    <t>2020年濮阳县户部寨镇后李海村道路项目</t>
  </si>
  <si>
    <t>后李海</t>
  </si>
  <si>
    <t>硬化面积6500㎡，路基厚15cm12%灰土，C25砼路面厚15cm</t>
  </si>
  <si>
    <t>使户部寨镇后李海58人贫困人口受益，受益贫困人口满意</t>
  </si>
  <si>
    <t>2020年濮阳县户部寨镇后榆园道路项目</t>
  </si>
  <si>
    <t>后榆园</t>
  </si>
  <si>
    <t>硬化面积2625㎡，路基厚15cm12%灰土，C25砼路面厚15cm</t>
  </si>
  <si>
    <t>使户部寨镇后榆园17人贫困人口受益，受益贫困人口满意</t>
  </si>
  <si>
    <t>2020年濮阳县户部寨镇户部寨村道路项目</t>
  </si>
  <si>
    <t>户部寨</t>
  </si>
  <si>
    <t>硬化面积3467㎡，路基厚15cm12%灰土，C25砼路面厚15cm</t>
  </si>
  <si>
    <t>使户部寨镇户部寨70人贫困人口受益，受益贫困人口满意</t>
  </si>
  <si>
    <t>2020年濮阳县户部寨镇李道期道路项目</t>
  </si>
  <si>
    <t>李道期</t>
  </si>
  <si>
    <t>使户部寨镇李道期58人贫困人口受益，受益贫困人口满意</t>
  </si>
  <si>
    <t>2020年濮阳县户部寨镇刘高庄村道路项目</t>
  </si>
  <si>
    <t>刘高庄</t>
  </si>
  <si>
    <t>硬化面积5633㎡，路基厚15cm12%灰土，C25砼路面厚15cm</t>
  </si>
  <si>
    <t>使户部寨镇刘高中50人贫困人口受益，受益贫困人口满意</t>
  </si>
  <si>
    <t>使户部寨镇刘高庄50人贫困人口受益，受益贫困人口满意</t>
  </si>
  <si>
    <t>2020年濮阳县户部寨镇前李海村道路项目</t>
  </si>
  <si>
    <t>前李海</t>
  </si>
  <si>
    <t>使户部寨镇前李海19人贫困人口受益，受益贫困人口满意</t>
  </si>
  <si>
    <t>使户部寨镇前李海19人人贫困人口受益</t>
  </si>
  <si>
    <t>2020年濮阳县户部寨镇任堤口道路项目</t>
  </si>
  <si>
    <t>任堤口</t>
  </si>
  <si>
    <t>使户部寨镇任堤口30人贫困人口受益，受益贫困人口满意</t>
  </si>
  <si>
    <t>2020年濮阳县户部寨镇邵庄村道路项目</t>
  </si>
  <si>
    <t>邵庄</t>
  </si>
  <si>
    <t>使户部寨镇邵庄11人贫困人口受益，受益贫困人口满意</t>
  </si>
  <si>
    <t>2020年濮阳县户部寨镇双屯道路项目</t>
  </si>
  <si>
    <t>双屯</t>
  </si>
  <si>
    <t>硬化面积7583㎡，路基厚15cm12%灰土，C25砼路面厚15cm</t>
  </si>
  <si>
    <t>使户部寨镇双屯36人贫困人口受益，受益贫困人口满意</t>
  </si>
  <si>
    <t>2020年濮阳县户部寨镇孙庄道路项目</t>
  </si>
  <si>
    <t>孙庄</t>
  </si>
  <si>
    <t>硬化面积2967㎡，路基厚15cm12%灰土，C25砼路面厚15cm</t>
  </si>
  <si>
    <t>使户部寨镇孙庄12人贫困人口受益，受益贫困人口满意</t>
  </si>
  <si>
    <t>2020年濮阳县户部寨镇田楼道路项目</t>
  </si>
  <si>
    <t>田楼</t>
  </si>
  <si>
    <t>硬化面积7800㎡，路基厚15cm12%灰土，C25砼路面厚15cm</t>
  </si>
  <si>
    <t>使户部寨镇田楼35人贫困人口受益，受益贫困人口满意</t>
  </si>
  <si>
    <t>2020年濮阳县户部寨镇小濮州道路项目</t>
  </si>
  <si>
    <t>小濮州</t>
  </si>
  <si>
    <t>使户部寨镇小濮州47人贫困人口受益，受益贫困人口满意</t>
  </si>
  <si>
    <t>2020年濮阳县户部寨镇小寨村道路项目</t>
  </si>
  <si>
    <t>户部寨小寨村</t>
  </si>
  <si>
    <t>受益人口数1116人，受益人口满意度100%。</t>
  </si>
  <si>
    <t>受益贫困人口数19人</t>
  </si>
  <si>
    <t>2020年濮阳县户部寨镇许窑道路项目</t>
  </si>
  <si>
    <t>许窑</t>
  </si>
  <si>
    <t>硬化面积3250㎡，路基厚15cm12%灰土，C25砼路面厚15cm</t>
  </si>
  <si>
    <t>使户部寨镇许窑29人贫困人口受益，受益贫困人口满意</t>
  </si>
  <si>
    <t>2020年濮阳县户部寨镇左店道路项目</t>
  </si>
  <si>
    <t>左店</t>
  </si>
  <si>
    <t>使户部寨镇左店44人贫困人口受益，受益贫困人口满意</t>
  </si>
  <si>
    <t>2020年濮阳县郎中乡陈屯村村组道路项目</t>
  </si>
  <si>
    <t>郎中乡陈屯村</t>
  </si>
  <si>
    <t>硬化面积6833㎡，路基厚15cm12%灰土，C25砼路面厚15cm</t>
  </si>
  <si>
    <t>受益人口数573人，受益人口满意度100%。</t>
  </si>
  <si>
    <t>受益贫困人口数30人</t>
  </si>
  <si>
    <t>2020年濮阳县郎中乡大碾村村组道路项目</t>
  </si>
  <si>
    <t>新修</t>
  </si>
  <si>
    <t>郎中乡大碾村</t>
  </si>
  <si>
    <t>使大碾村141户603人贫困人口受益，受益贫困人口满意</t>
  </si>
  <si>
    <t>使大碾村141户603人贫困人口受益</t>
  </si>
  <si>
    <t>2020年濮阳县郎中乡大赵寨村村组道路项目</t>
  </si>
  <si>
    <t>郎中乡大赵寨村</t>
  </si>
  <si>
    <t>硬化面积9000㎡，路基厚15cm12%灰土，C25砼路面厚15cm</t>
  </si>
  <si>
    <t>380户1731人，受益贫困人口满意</t>
  </si>
  <si>
    <t>380户1731人</t>
  </si>
  <si>
    <t>2020年濮阳县郎中乡东司马村村组道路项目</t>
  </si>
  <si>
    <t>郎中乡东司马村</t>
  </si>
  <si>
    <t>硬化面积6167㎡，路基厚15cm12%灰土，C25砼路面厚15cm</t>
  </si>
  <si>
    <t>使东司马村村185人贫困人口受益，受益贫困人口满意度100%。</t>
  </si>
  <si>
    <t>使东司马村村185人贫困人口受益</t>
  </si>
  <si>
    <t>2020年濮阳县郎中乡金辛庄村村组道路项目</t>
  </si>
  <si>
    <t>郎中乡金辛庄村</t>
  </si>
  <si>
    <t>使金辛庄299人贫困人口收益，受益贫困人口满意度100%。</t>
  </si>
  <si>
    <t>使金辛庄299人贫困人口收益</t>
  </si>
  <si>
    <t>2020年濮阳县郎中乡郎寨村村组道路项目</t>
  </si>
  <si>
    <t>郎中乡郎寨村</t>
  </si>
  <si>
    <t>硬化面积2917㎡，路基厚15cm12%灰土，C25砼路面厚15cm</t>
  </si>
  <si>
    <t>使54人人贫困人口受益，受益贫困人口满意度100%。</t>
  </si>
  <si>
    <t>使54人人贫困人口受益</t>
  </si>
  <si>
    <t>2020年濮阳县郎中乡前赵屯村村组道路项目</t>
  </si>
  <si>
    <t>郎中乡前赵屯村</t>
  </si>
  <si>
    <t>使前赵屯村122人贫困人口受益，受益贫困人口满意度100%。</t>
  </si>
  <si>
    <t>使前赵屯村122人贫困人口受益</t>
  </si>
  <si>
    <t>2020年濮阳县郎中乡宋寨村村组道路项目</t>
  </si>
  <si>
    <t>郎中乡宋寨村</t>
  </si>
  <si>
    <t>使125人贫困人口受益，受益贫困人口满意度100%。</t>
  </si>
  <si>
    <t>使125人贫困人口受益</t>
  </si>
  <si>
    <t>2020年濮阳县郎中乡西司马村村内道路</t>
  </si>
  <si>
    <t>西司马村*</t>
  </si>
  <si>
    <t>使郎中乡西司马村76人人贫困人口受益，受益贫困人口满意度100%。</t>
  </si>
  <si>
    <t>使郎中乡西司马村76人人贫困人口受益</t>
  </si>
  <si>
    <t>2020年濮阳县郎中乡徐寨村村组道路项目</t>
  </si>
  <si>
    <t>郎中乡徐寨村</t>
  </si>
  <si>
    <t>使徐寨村村121人贫困人口受益，受益贫困人口满意度100%。</t>
  </si>
  <si>
    <t>使徐寨村村121人贫困人口受益</t>
  </si>
  <si>
    <t>2020年濮阳县郎中乡于寨村村组道路项目</t>
  </si>
  <si>
    <t>郎中乡于寨村</t>
  </si>
  <si>
    <t>硬化面积1315㎡，路基厚15cm12%灰土，C25砼路面厚15cm</t>
  </si>
  <si>
    <t>于寨村1526人，受益贫困人口满意度100%</t>
  </si>
  <si>
    <t>受益贫困人口65人</t>
  </si>
  <si>
    <t>2020年濮阳县郎中乡张寨集村村组道路项目</t>
  </si>
  <si>
    <t>64户253人，受益贫困人口满意度100%</t>
  </si>
  <si>
    <t>64户253人</t>
  </si>
  <si>
    <t>2020年濮阳县郎中乡子弟张寨村村组道路项目</t>
  </si>
  <si>
    <t>郎中乡子弟张寨村</t>
  </si>
  <si>
    <t>使79人贫困人口受益，受益贫困人口满意度100%</t>
  </si>
  <si>
    <t>使79人贫困人口受益</t>
  </si>
  <si>
    <t>2020年濮阳县梨园乡党堂村内道路项目</t>
  </si>
  <si>
    <t>梨园乡党堂村</t>
  </si>
  <si>
    <t>冷再生处理8680㎡，做灰土2400㎡</t>
  </si>
  <si>
    <t>受益贫困人口146人，满意度100%。</t>
  </si>
  <si>
    <t>使梨园乡党堂村146人贫困人口受益</t>
  </si>
  <si>
    <t>2020年濮阳县梨园乡东孙集村内道路项目</t>
  </si>
  <si>
    <t>梨园乡东孙集村</t>
  </si>
  <si>
    <t>硬化面积110㎡，路基厚15cm12%灰土，C25砼路面厚15cm</t>
  </si>
  <si>
    <t>使梨园乡东孙集村215户收益，932人满意度100%</t>
  </si>
  <si>
    <t>使梨园乡东孙集村215户收益，932人满意</t>
  </si>
  <si>
    <t>2020年濮阳县梨园乡封寨村组道路项目</t>
  </si>
  <si>
    <t>硬化面积3975㎡，路基厚15cm12%灰土，C25砼路面厚15cm</t>
  </si>
  <si>
    <t>使该村贫困户285人贫困人口满意</t>
  </si>
  <si>
    <t>使该村贫困户285人受益</t>
  </si>
  <si>
    <t>2020年濮阳县梨园乡后时寨村组道路项目</t>
  </si>
  <si>
    <t>后时寨</t>
  </si>
  <si>
    <t>硬化面积2325㎡，路基厚15cm12%灰土，C25砼路面厚15cm</t>
  </si>
  <si>
    <t>使该村贫困户144人贫困人口满意</t>
  </si>
  <si>
    <t>使该村贫困户144人受益</t>
  </si>
  <si>
    <t>2020年濮阳县梨园乡刘寨村内道路项目</t>
  </si>
  <si>
    <t>梨园乡刘寨村</t>
  </si>
  <si>
    <t>硬化面积7150㎡，路基厚15cm12%灰土，C25砼路面厚15cm</t>
  </si>
  <si>
    <t>全村860人，满意度100%</t>
  </si>
  <si>
    <t>进一步方便包101户贫困户在内的全村860人群众的生产生活出行，改善村中基础设施条件.</t>
  </si>
  <si>
    <t>2020年濮阳县梨园乡马海村内道路项目</t>
  </si>
  <si>
    <t>马海村</t>
  </si>
  <si>
    <t>硬化面积20000㎡，路基厚15cm12%灰土，C25砼路面厚15cm</t>
  </si>
  <si>
    <t>使梨园乡马海322人贫困人口受益，受益贫困人口满意</t>
  </si>
  <si>
    <t>使梨园乡马海322人贫困人口受益</t>
  </si>
  <si>
    <t>2020年濮阳县梨园乡梅寨村内道路项目</t>
  </si>
  <si>
    <t>梅寨</t>
  </si>
  <si>
    <t>硬化面积4363㎡，路基厚15cm12%灰土，C25砼路面厚15cm</t>
  </si>
  <si>
    <t>使梨园乡梅寨村全村村民，受益全村村民满意</t>
  </si>
  <si>
    <t>使梨园乡西韩寨村全村村民，受益全村村民满意</t>
  </si>
  <si>
    <t>2020年濮阳县梨园乡潘寨村村内道路项目</t>
  </si>
  <si>
    <t>使梨园乡潘寨村470人贫困人口受益，受益贫困人口满意</t>
  </si>
  <si>
    <t>使梨园乡潘寨村470人贫困人口受益</t>
  </si>
  <si>
    <t>2020年濮阳县梨园乡前朱寨村组道路项目</t>
  </si>
  <si>
    <t>前朱寨</t>
  </si>
  <si>
    <t>硬化面积3100㎡，路基厚15cm12%灰土，C25砼路面厚15cm</t>
  </si>
  <si>
    <t>使该村贫困户61人贫困人口满意</t>
  </si>
  <si>
    <t>使该村贫困户61人受益</t>
  </si>
  <si>
    <t>2020年濮阳县梨园乡西兰溪村组道路项目</t>
  </si>
  <si>
    <t>西兰溪</t>
  </si>
  <si>
    <t>硬化面积1442㎡，路基厚15cm12%灰土，C25砼路面厚15cm</t>
  </si>
  <si>
    <t>使该村贫困户52人贫困人口满意</t>
  </si>
  <si>
    <t>使该村贫困户52人受益</t>
  </si>
  <si>
    <t>2020年濮阳县梨园乡西闫村村内道路项目</t>
  </si>
  <si>
    <t>西闫村</t>
  </si>
  <si>
    <t>受益人口949人，满意度100%</t>
  </si>
  <si>
    <t>受益贫困人口222人</t>
  </si>
  <si>
    <t>2020年濮阳县梁庄乡中于屯村道路项目</t>
  </si>
  <si>
    <t>中于屯</t>
  </si>
  <si>
    <t>使户部寨镇中于屯10人贫困人口受益，受益贫困人口满意</t>
  </si>
  <si>
    <t>使户部寨镇中于屯10人贫困人口受益</t>
  </si>
  <si>
    <t>2020年濮阳县梁庄镇霸王集村村道路项目</t>
  </si>
  <si>
    <t>霸王集</t>
  </si>
  <si>
    <t>硬化面积3450㎡，路基厚15cm12%灰土，C25砼路面厚15cm</t>
  </si>
  <si>
    <t>使梁庄镇霸王集21人贫困人口受益，受益贫困人口满意</t>
  </si>
  <si>
    <t>使梁庄镇霸王集21人贫困人口受益</t>
  </si>
  <si>
    <t>2020年濮阳县梁庄镇北陈寨村道路项目</t>
  </si>
  <si>
    <t>北陈寨</t>
  </si>
  <si>
    <t>使梁庄镇北陈寨23人贫困人口受益，受益贫困人口满意</t>
  </si>
  <si>
    <t>使梁庄镇北陈寨23人贫困人口受益</t>
  </si>
  <si>
    <t>2020年濮阳县梁庄镇陈于屯村村道路项目</t>
  </si>
  <si>
    <t>陈于屯</t>
  </si>
  <si>
    <t>硬化面积5500㎡，路基厚15cm12%灰土，C25砼路面厚15cm</t>
  </si>
  <si>
    <t>使梁庄镇陈于屯20人贫困人口受益，受益贫困人口满意</t>
  </si>
  <si>
    <t>使梁庄镇陈于屯20人贫困人口受益</t>
  </si>
  <si>
    <t>2020年濮阳县梁庄镇郭庄村道路项目</t>
  </si>
  <si>
    <t>郭庄</t>
  </si>
  <si>
    <t>硬化面积2250㎡，路基厚15cm12%灰土，C25砼路面厚15cm</t>
  </si>
  <si>
    <t>使郭庄26人贫困人口受益，受益贫困人口满意</t>
  </si>
  <si>
    <t>使郭庄村26人贫困人口受益</t>
  </si>
  <si>
    <t>2020年濮阳县梁庄镇何寨村道路项目</t>
  </si>
  <si>
    <t>何寨</t>
  </si>
  <si>
    <t>硬化面积1800㎡，路基厚15cm12%灰土，C25砼路面厚15cm</t>
  </si>
  <si>
    <t>使梁庄镇何寨1人贫困人口受益，受益贫困人口满意</t>
  </si>
  <si>
    <t>使梁庄镇何寨1人贫困人口受益</t>
  </si>
  <si>
    <t>2020年濮阳县梁庄镇红屯村道路项目</t>
  </si>
  <si>
    <t>红屯</t>
  </si>
  <si>
    <t>使红屯18人贫困人口受益，受益贫困人口满意</t>
  </si>
  <si>
    <t>使红屯18人贫困人口受益</t>
  </si>
  <si>
    <t>2020年濮阳县梁庄镇贾张温道路项目</t>
  </si>
  <si>
    <t>贾张温</t>
  </si>
  <si>
    <t>使前贾温28人贫困人口受益，受益贫困人口满意</t>
  </si>
  <si>
    <t>使贾张温28人贫困人口受益</t>
  </si>
  <si>
    <t>2020年濮阳县梁庄镇金刚集村村道路项目</t>
  </si>
  <si>
    <t>金刚集村</t>
  </si>
  <si>
    <t>硬化面积4200㎡，路基厚15cm12%灰土，C25砼路面厚15cm</t>
  </si>
  <si>
    <t>使梁庄镇金刚集村19人贫困人口受益，受益贫困人口满意</t>
  </si>
  <si>
    <t>使梁庄镇金刚集村19人贫困人口受益</t>
  </si>
  <si>
    <t>2020年濮阳县梁庄镇康屯村道路项目</t>
  </si>
  <si>
    <t>康屯</t>
  </si>
  <si>
    <t>使梁庄镇康屯21人贫困人口受益，受益贫困人口满意</t>
  </si>
  <si>
    <t>使梁庄镇康屯21人贫困人口受益</t>
  </si>
  <si>
    <t>2020年濮阳县梁庄镇兰庄村村道路项目</t>
  </si>
  <si>
    <t>兰庄</t>
  </si>
  <si>
    <t>使梁庄镇兰庄21人贫困人口受益，受益贫困人口满意</t>
  </si>
  <si>
    <t>使梁庄镇兰庄21人贫困人口受益</t>
  </si>
  <si>
    <t>2020年濮阳县梁庄镇马楼村道路项目</t>
  </si>
  <si>
    <t>马楼</t>
  </si>
  <si>
    <t>使马楼45人贫困人口受益，受益贫困人口满意</t>
  </si>
  <si>
    <t>使马楼45人贫困人口受益</t>
  </si>
  <si>
    <t>2020年濮阳县梁庄镇前张温道路项目</t>
  </si>
  <si>
    <t>前张温</t>
  </si>
  <si>
    <t>使前张温28人贫困人口受益，受益贫困人口满意</t>
  </si>
  <si>
    <t>使前张温28人贫困人口受益</t>
  </si>
  <si>
    <t>2020年濮阳县梁庄镇史楼村道路项目</t>
  </si>
  <si>
    <t>史楼村</t>
  </si>
  <si>
    <t>使32人贫困人口受益，受益贫困人口满意</t>
  </si>
  <si>
    <t>使史楼32人贫困人口受益</t>
  </si>
  <si>
    <t>2020年濮阳县梁庄镇王郭村道路项目</t>
  </si>
  <si>
    <t>王郭村</t>
  </si>
  <si>
    <t>使王郭村25人贫困人口受益，受益贫困人口满意</t>
  </si>
  <si>
    <t>使王郭村25人贫困人口受益</t>
  </si>
  <si>
    <t>2020年濮阳县梁庄镇吴枣村道路项目</t>
  </si>
  <si>
    <t>吴枣村</t>
  </si>
  <si>
    <t>使吴枣村17人贫困人口受益，受益贫困人口满意</t>
  </si>
  <si>
    <t>使吴枣村17人贫困人口受益</t>
  </si>
  <si>
    <t>2020年濮阳县梁庄镇西段寨村道路项目</t>
  </si>
  <si>
    <t>西段寨</t>
  </si>
  <si>
    <t>使西段寨17人贫困人口受益，受益贫困人口满意</t>
  </si>
  <si>
    <t>使西段寨17人贫困人口受益</t>
  </si>
  <si>
    <t>2020年濮阳县梁庄镇咸城村道路项目</t>
  </si>
  <si>
    <t>咸城</t>
  </si>
  <si>
    <t>使梁庄镇咸城22人贫困人口受益，受益贫困人口满意</t>
  </si>
  <si>
    <t>使梁庄镇咸城22人贫困人口受益</t>
  </si>
  <si>
    <t>2020年濮阳县梁庄镇肖堌堆村道路项目</t>
  </si>
  <si>
    <t>肖堌堆村</t>
  </si>
  <si>
    <t>硬化面积3000㎡，路基厚15cm12%灰土，C25砼路面厚15cm</t>
  </si>
  <si>
    <t>使28人贫困人口受益，受益贫困人口满意</t>
  </si>
  <si>
    <t>使肖堌堆28人贫困人口受益</t>
  </si>
  <si>
    <t>2020年濮阳县梁庄镇辛寨村道路项目</t>
  </si>
  <si>
    <t>辛寨村</t>
  </si>
  <si>
    <t>使17人贫困人口受益，受益贫困人口满意</t>
  </si>
  <si>
    <t>使辛寨17人贫困人口受益</t>
  </si>
  <si>
    <t>2021年濮阳县梁庄镇梁庄集村道路项目</t>
  </si>
  <si>
    <t>续建</t>
  </si>
  <si>
    <t>梁庄集</t>
  </si>
  <si>
    <t>硬化面积18434㎡，路基厚15cm12%灰土，C25砼路面厚18cm</t>
  </si>
  <si>
    <t>使1303人受益，受益贫困人口满意度100%</t>
  </si>
  <si>
    <t>使人贫困人口30人受益</t>
  </si>
  <si>
    <t>2022年濮阳县梁庄镇马郭村道路项目</t>
  </si>
  <si>
    <t>马郭村</t>
  </si>
  <si>
    <t>硬化面积6750㎡，路基厚15cm12%灰土，C25砼路面厚15cm</t>
  </si>
  <si>
    <t>使529人受益，受益贫困人口满意度100%</t>
  </si>
  <si>
    <t>使人贫困人口19人受益</t>
  </si>
  <si>
    <t>2020年濮阳县柳屯镇单十八郎村内道路项目</t>
  </si>
  <si>
    <t>单十八郎</t>
  </si>
  <si>
    <t>硬化面积12500㎡，路基厚15cm12%灰土，C25砼路面厚15cm</t>
  </si>
  <si>
    <t>使柳屯镇单十八郎全村村民受益，受益全村村民满意</t>
  </si>
  <si>
    <t>使柳屯镇单十八郎9户贫困户受益，受益贫困户满意度100%</t>
  </si>
  <si>
    <t>2020年濮阳县柳屯镇官仁店村道路项目</t>
  </si>
  <si>
    <t>使柳屯镇官仁店全村村民受益，受益全村村民满意</t>
  </si>
  <si>
    <t>使柳屯镇官仁店35户贫困户受益，受益贫困户满意度100%</t>
  </si>
  <si>
    <t>2020年濮阳县柳屯镇虎山寨、于家、单十八郎村内道路项目</t>
  </si>
  <si>
    <t>柳屯镇虎山寨、于家、单十八郎村</t>
  </si>
  <si>
    <t>硬化面积1525㎡，路基厚15cm12%灰土，C25砼路面厚15cm</t>
  </si>
  <si>
    <t>使4569人受益，受益贫困人口满意度100%</t>
  </si>
  <si>
    <t>使人贫困人口55人受益</t>
  </si>
  <si>
    <t>2020年濮阳县柳屯镇吉堂村内道路项目</t>
  </si>
  <si>
    <t>吉堂</t>
  </si>
  <si>
    <t>硬化面积10833㎡，路基厚15cm12%灰土，C25砼路面厚15cm</t>
  </si>
  <si>
    <t>使柳屯镇吉堂25户贫困户受益，受益贫困户满意度100%</t>
  </si>
  <si>
    <t>使柳屯镇吉堂25户贫困户受益</t>
  </si>
  <si>
    <t>2020年濮阳县柳屯镇吉洼村内道路项目</t>
  </si>
  <si>
    <t>吉洼</t>
  </si>
  <si>
    <t>使柳屯镇吉洼11户贫困户受益，受益贫困户满意度100%</t>
  </si>
  <si>
    <t>使柳屯镇吉洼11户贫困户受益，</t>
  </si>
  <si>
    <t>2020年濮阳县柳屯镇毛小寨村内道路项目</t>
  </si>
  <si>
    <t>毛小寨</t>
  </si>
  <si>
    <t>硬化面积12000㎡，路基厚15cm12%灰土，C25砼路面厚15cm</t>
  </si>
  <si>
    <t>使柳屯镇毛小寨21户贫困户受益，受益贫困户满意度100%</t>
  </si>
  <si>
    <t>使柳屯镇毛小寨21户贫困户受益</t>
  </si>
  <si>
    <t>2020年濮阳县柳屯镇土岭头村内道路项目</t>
  </si>
  <si>
    <t>土岭头</t>
  </si>
  <si>
    <t>使柳屯镇土岭头10户贫困户受益，受益贫困户满意度100%</t>
  </si>
  <si>
    <t>使柳屯镇土岭头10户贫困户受益，</t>
  </si>
  <si>
    <t>2020年濮阳县柳屯镇杨什八郎村内道路项目</t>
  </si>
  <si>
    <t>杨什八郎</t>
  </si>
  <si>
    <t>硬化面积5333㎡，路基厚15cm12%灰土，C25砼路面厚15cm</t>
  </si>
  <si>
    <t>使柳屯镇杨什八郎18户贫困户受益，受益贫困户满意度100%</t>
  </si>
  <si>
    <t>使柳屯镇杨什八郎18户贫困户受益，</t>
  </si>
  <si>
    <t>2020年濮阳县柳屯镇张庄村内道路项目</t>
  </si>
  <si>
    <t>张庄</t>
  </si>
  <si>
    <t>硬化面积9667㎡，路基厚15cm12%灰土，C25砼路面厚15cm</t>
  </si>
  <si>
    <t>使柳屯镇张庄14户贫困户受益，受益贫困户满意度100%</t>
  </si>
  <si>
    <t>使柳屯镇张庄14户贫困户受益，</t>
  </si>
  <si>
    <t>2020年濮阳县柳屯镇这河寨北李庄虎山寨于家村基础设施项目</t>
  </si>
  <si>
    <t>这河寨北李庄虎山寨于家村</t>
  </si>
  <si>
    <t>3180㎡，下水道，1525m2路基厚15cm12%灰土，C25砼路面厚15cm</t>
  </si>
  <si>
    <t>使3169人受益，受益贫困人口满意度100%</t>
  </si>
  <si>
    <t>使人贫困人口52人受益</t>
  </si>
  <si>
    <t>2020年濮阳县柳屯镇这河寨村道路项目</t>
  </si>
  <si>
    <t>柳屯镇这河寨</t>
  </si>
  <si>
    <t>硬化面积3180㎡，路基厚15cm12%灰土，C25砼路面厚15cm</t>
  </si>
  <si>
    <t>使2932人受益，受益贫困人口满意度100%</t>
  </si>
  <si>
    <t>使人贫困人口67人受益</t>
  </si>
  <si>
    <t>2020年濮阳县柳屯镇北李庄村基础设施项目</t>
  </si>
  <si>
    <t>柳屯镇北李庄</t>
  </si>
  <si>
    <t>下水道2850.4米</t>
  </si>
  <si>
    <t>使736人受益，受益贫困人口满意度100%</t>
  </si>
  <si>
    <t>使人贫困人口34人受益</t>
  </si>
  <si>
    <t>2021年濮阳县鲁河镇中白楼村村组道路项目</t>
  </si>
  <si>
    <t>鲁河镇中白楼村</t>
  </si>
  <si>
    <t>硬化面积2000㎡，路基厚15cm12%灰土，C25砼路面厚16cm</t>
  </si>
  <si>
    <t>东白楼村</t>
  </si>
  <si>
    <t>受益贫困人口19人，满意度101%。</t>
  </si>
  <si>
    <t>2020年濮阳县鲁河镇高庙村组道路项目</t>
  </si>
  <si>
    <t>鲁河镇高庙村</t>
  </si>
  <si>
    <t>高庙村</t>
  </si>
  <si>
    <t>解决38人贫困人口出行问题，受益贫困人口满意</t>
  </si>
  <si>
    <t>解决38人贫困人口出行问题</t>
  </si>
  <si>
    <t>2020年濮阳县鲁河镇季家村村组道路项目</t>
  </si>
  <si>
    <t>鲁河镇季什八郎</t>
  </si>
  <si>
    <t>硬化面积3533㎡，路基厚15cm12%灰土，C25砼路面厚15cm</t>
  </si>
  <si>
    <t>季什八郎</t>
  </si>
  <si>
    <t>解决66人贫困人口出行问题，受益贫困人口满意</t>
  </si>
  <si>
    <t>解决66人贫困人口出行问题</t>
  </si>
  <si>
    <t>2020年濮阳县鲁河镇贾庄村村组道路项目</t>
  </si>
  <si>
    <t>鲁河镇贾庄村</t>
  </si>
  <si>
    <t>贾庄</t>
  </si>
  <si>
    <t>受益贫困人口数12人，受益贫困人口满意</t>
  </si>
  <si>
    <t>受益贫困人口数12人</t>
  </si>
  <si>
    <t>2020年濮阳县鲁河镇龙宿村道路项目</t>
  </si>
  <si>
    <t>鲁河镇龙宿村</t>
  </si>
  <si>
    <t>硬化面积11000㎡，路基厚15cm12%灰土，C25砼路面厚15cm</t>
  </si>
  <si>
    <t>受益贫困人口730人，满意度101%。</t>
  </si>
  <si>
    <t>2020年濮阳县鲁河镇鲁河村村组道路项目</t>
  </si>
  <si>
    <t>鲁河镇鲁河村</t>
  </si>
  <si>
    <t>鲁河村</t>
  </si>
  <si>
    <t>受益贫困人口79人，满意度100%。</t>
  </si>
  <si>
    <t>解决79人贫困人口出行问题</t>
  </si>
  <si>
    <t>2020年濮阳县鲁河镇南杨什八郎村村组道路项目</t>
  </si>
  <si>
    <t>鲁河镇南杨什八郎村</t>
  </si>
  <si>
    <t>硬化面积3333㎡，路基厚15cm12%灰土，C25砼路面厚15cm</t>
  </si>
  <si>
    <t>南杨什八郎村</t>
  </si>
  <si>
    <t>受益贫困人口17人，满意度100%。</t>
  </si>
  <si>
    <t>2020年濮阳县鲁河镇水杨村村组道路项目</t>
  </si>
  <si>
    <t>鲁河镇水杨家</t>
  </si>
  <si>
    <t>硬化面积4300㎡，路基厚15cm12%灰土，C25砼路面厚15cm</t>
  </si>
  <si>
    <t>水杨家</t>
  </si>
  <si>
    <t>解决16人贫困人口出行问题，受益贫困人口满意</t>
  </si>
  <si>
    <t>解决16人贫困人口出行问题</t>
  </si>
  <si>
    <t>2020年濮阳县鲁河镇铁刘庄村村内道路项目</t>
  </si>
  <si>
    <t>鲁河镇铁刘庄村</t>
  </si>
  <si>
    <t>铁刘庄村</t>
  </si>
  <si>
    <t>受益贫困人口21人，满意度100%。</t>
  </si>
  <si>
    <t>解决21人贫困人口出行问题</t>
  </si>
  <si>
    <t>2020年濮阳县鲁河镇王家什八郎村村组道路项目</t>
  </si>
  <si>
    <t>鲁河镇王家村</t>
  </si>
  <si>
    <t>王家什八郎村</t>
  </si>
  <si>
    <t>受益贫困人口10人，满意度100%。</t>
  </si>
  <si>
    <t>解决10人贫困人口出行问题</t>
  </si>
  <si>
    <t>2020年濮阳县鲁河镇王庄村村组道路项目</t>
  </si>
  <si>
    <t>鲁河镇王庄</t>
  </si>
  <si>
    <t>硬化面积2000㎡，路基厚15cm12%灰土，C25砼路面厚15cm</t>
  </si>
  <si>
    <t>王庄</t>
  </si>
  <si>
    <t>项目受益人数1015人，受益贫困人口满意</t>
  </si>
  <si>
    <t>项目受益人数1015人</t>
  </si>
  <si>
    <t>2020年濮阳县鲁河镇新村村组道路项目</t>
  </si>
  <si>
    <t>鲁河镇新村</t>
  </si>
  <si>
    <t>新村</t>
  </si>
  <si>
    <t>解决13人贫困人口出行问题，受益贫困人口满意</t>
  </si>
  <si>
    <t>2020年濮阳县鲁河镇许屯村村组道路项目</t>
  </si>
  <si>
    <t>鲁河镇许屯村</t>
  </si>
  <si>
    <t>许屯村</t>
  </si>
  <si>
    <t>受益贫困人口57人，满意度100%。</t>
  </si>
  <si>
    <t>解决57人贫困人口出行问题</t>
  </si>
  <si>
    <t>2020年濮阳县鲁河镇翟庄村村组道路项目</t>
  </si>
  <si>
    <t>鲁河镇翟庄村</t>
  </si>
  <si>
    <t>硬化面积5200㎡，路基厚15cm12%灰土，C25砼路面厚15cm</t>
  </si>
  <si>
    <t>翟庄村</t>
  </si>
  <si>
    <t>解决25人贫困人口出行问题，受益贫困人口满意</t>
  </si>
  <si>
    <t>2020年濮阳县鲁河镇柘桑树村村组道路项目</t>
  </si>
  <si>
    <t>鲁河镇柘桑树村</t>
  </si>
  <si>
    <t>柘桑树村</t>
  </si>
  <si>
    <t>解决49人贫困人口出行问题，受益贫困人口满意</t>
  </si>
  <si>
    <t>解决49人贫困人口出行问题</t>
  </si>
  <si>
    <t>2020年濮阳县鲁河镇朱南孟村村组道路项目</t>
  </si>
  <si>
    <t>鲁河镇朱南孟村</t>
  </si>
  <si>
    <t>硬化面积3375㎡，路基厚15cm12%灰土，C25砼路面厚15cm</t>
  </si>
  <si>
    <t>朱南孟村</t>
  </si>
  <si>
    <t>解决46人贫困人口出行问题，受益贫困人口满意</t>
  </si>
  <si>
    <t>解决46人贫困人口出行问题</t>
  </si>
  <si>
    <t>2020年濮阳县清河头乡东大韩村村内道路项目</t>
  </si>
  <si>
    <t>清河头乡东大韩村</t>
  </si>
  <si>
    <t>受益建档立卡贫困人口数13户，受益贫困人口满意</t>
  </si>
  <si>
    <t>2020年濮阳县清河头乡管五星村村内道路项目</t>
  </si>
  <si>
    <t>管五星</t>
  </si>
  <si>
    <t>硬化面积3625㎡，路基厚15cm12%灰土，C25砼路面厚15cm</t>
  </si>
  <si>
    <t>使清河头乡管五星村129人人贫困人口受益，受益贫困人口满意</t>
  </si>
  <si>
    <t>使清河头乡管五星村129人人贫困人口受益</t>
  </si>
  <si>
    <t>2020年濮阳县清河头乡刘思公村内道路项目</t>
  </si>
  <si>
    <t>清河头乡刘思公村</t>
  </si>
  <si>
    <t>受益建档立卡贫困人口数8户，受益贫困人口满意</t>
  </si>
  <si>
    <t>受益建档立卡贫困人口数8户</t>
  </si>
  <si>
    <t>2020年濮阳县清河头乡桃园村内道路项目</t>
  </si>
  <si>
    <t>桃园村</t>
  </si>
  <si>
    <t>使清河头乡桃园村38人人贫困人口受益，受益贫困人口满意</t>
  </si>
  <si>
    <t>使清河头乡桃园村38人人贫困人口受益</t>
  </si>
  <si>
    <t>2020年濮阳县清河头乡吴堤口村村内道路项目</t>
  </si>
  <si>
    <t>吴堤口*</t>
  </si>
  <si>
    <t>硬化面积5495㎡，路基厚15cm12%灰土，C25砼路面厚15cm</t>
  </si>
  <si>
    <t>使清河头乡吴堤口村9人人贫困人口受益，受益贫困人口满意</t>
  </si>
  <si>
    <t>使清河头乡吴堤口村9人人贫困人口受益</t>
  </si>
  <si>
    <t>2020年濮阳县清河头乡中清河头村内道路项目</t>
  </si>
  <si>
    <t>清河头乡中清河头村</t>
  </si>
  <si>
    <t>受益建档立卡贫困人口数26户，受益贫困人口满意</t>
  </si>
  <si>
    <t>2020年濮阳县庆祖镇东付将营村道路项目</t>
  </si>
  <si>
    <t>东付将营</t>
  </si>
  <si>
    <t>硬化面积2583㎡，路基厚15cm12%灰土，C25砼路面厚15cm</t>
  </si>
  <si>
    <t>使庆祖镇东付将营17人贫困人口受益，受益贫困人口满意</t>
  </si>
  <si>
    <t>使庆祖镇东付将营17人人贫困人口受益</t>
  </si>
  <si>
    <t>2020年濮阳县庆祖镇范寨村道路项目</t>
  </si>
  <si>
    <t>范寨</t>
  </si>
  <si>
    <t>硬化面积9333㎡，路基厚15cm12%灰土，C25砼路面厚15cm</t>
  </si>
  <si>
    <t>使庆祖镇范寨村30人人贫困人口受益，受益贫困人口满意</t>
  </si>
  <si>
    <t>使庆祖镇范寨村30人人贫困人口受益</t>
  </si>
  <si>
    <t>2020年濮阳县庆祖镇后付将营村道路项目</t>
  </si>
  <si>
    <t>后付将营</t>
  </si>
  <si>
    <t>使庆祖镇后付将营22人贫困人口受益，受益贫困人口满意</t>
  </si>
  <si>
    <t>使庆祖镇后付将营22人人贫困人口受益</t>
  </si>
  <si>
    <t>2020年濮阳县庆祖镇后贯道村道路项目</t>
  </si>
  <si>
    <t>后贯道</t>
  </si>
  <si>
    <t>硬化面积7000㎡，路基厚15cm12%灰土，C25砼路面厚15cm</t>
  </si>
  <si>
    <t>使庆祖镇后贯道村29人人贫困人口受益，受益贫困人口满意</t>
  </si>
  <si>
    <t>使庆祖镇后贯道村29人人贫困人口受益</t>
  </si>
  <si>
    <t>2020年濮阳县庆祖镇后武陵村内到路项目</t>
  </si>
  <si>
    <t>庆祖镇后武陵</t>
  </si>
  <si>
    <t>全村1638人受益，群众满意度100%</t>
  </si>
  <si>
    <t>受益贫困人口数38人</t>
  </si>
  <si>
    <t>2020年濮阳县庆祖镇后杨村道路项目</t>
  </si>
  <si>
    <t>后杨村</t>
  </si>
  <si>
    <t>使庆祖镇后杨村21人贫困人口受益，受益贫困人口满意</t>
  </si>
  <si>
    <t>使庆祖镇后杨村21人人贫困人口受益</t>
  </si>
  <si>
    <t>2020年濮阳县庆祖镇后郑寨村道路项目</t>
  </si>
  <si>
    <t>后郑寨</t>
  </si>
  <si>
    <t>硬化面积4667㎡，路基厚15cm12%灰土，C25砼路面厚15cm</t>
  </si>
  <si>
    <t>使庆祖镇后郑寨8人贫困人口受益，受益贫困人口满意</t>
  </si>
  <si>
    <t>使庆祖镇后郑寨8人人贫困人口受益</t>
  </si>
  <si>
    <t>2020年濮阳县庆祖镇前付将营村道路项目</t>
  </si>
  <si>
    <t>前付将营</t>
  </si>
  <si>
    <t>硬化面积6417㎡，路基厚15cm12%灰土，C25砼路面厚15cm</t>
  </si>
  <si>
    <t>使庆祖镇前付将营村25人人贫困人口受益，受益贫困人口满意</t>
  </si>
  <si>
    <t>使庆祖镇前付将营25人人贫困人口受益</t>
  </si>
  <si>
    <t>2020年濮阳县庆祖镇前栾村村内道路项目</t>
  </si>
  <si>
    <t>前栾村</t>
  </si>
  <si>
    <t>硬化面积4400㎡，路基厚15cm12%灰土，C25砼路面厚15cm</t>
  </si>
  <si>
    <t>使庆祖镇前栾村30人人贫困人口受益，受益贫困人口满意</t>
  </si>
  <si>
    <t>使庆祖镇前栾村30人人贫困人口受益</t>
  </si>
  <si>
    <t>2020年濮阳县庆祖镇前孙家村道路项目</t>
  </si>
  <si>
    <t>前孙家</t>
  </si>
  <si>
    <t>硬化面积7250㎡，路基厚15cm12%灰土，C25砼路面厚15cm</t>
  </si>
  <si>
    <t>使庆祖镇前孙家村12人人贫困人口受益，受益贫困人口满意</t>
  </si>
  <si>
    <t>使庆祖镇前孙家村12人贫困人口受益</t>
  </si>
  <si>
    <t>2020年濮阳县庆祖镇前杨村道路项目</t>
  </si>
  <si>
    <t>前杨村</t>
  </si>
  <si>
    <t>硬化面积8000㎡，路基厚15cm12%灰土，C25砼路面厚15cm</t>
  </si>
  <si>
    <t>使庆祖镇前杨村21人贫困人口受益，受益贫困人口满意</t>
  </si>
  <si>
    <t>使庆祖镇前杨村21人人贫困人口受益</t>
  </si>
  <si>
    <t>2020年濮阳县庆祖镇前郑寨村道路项目</t>
  </si>
  <si>
    <t>前郑寨</t>
  </si>
  <si>
    <t>硬化面积6917㎡，路基厚15cm12%灰土，C25砼路面厚15cm</t>
  </si>
  <si>
    <t>使庆祖镇前郑寨20人人贫困人口受益，受益贫困人口满意</t>
  </si>
  <si>
    <t>使庆祖镇前郑寨20人人贫困人口受益</t>
  </si>
  <si>
    <t>2020年濮阳县庆祖镇庆北道路项目</t>
  </si>
  <si>
    <t>庆北</t>
  </si>
  <si>
    <t>硬化面积2258㎡，路基厚15cm12%灰土，C25砼路面厚15cm</t>
  </si>
  <si>
    <t>项目受益人数1260，受益贫困人口满意</t>
  </si>
  <si>
    <t>项目受益人数1260</t>
  </si>
  <si>
    <t>2020年濮阳县庆祖镇庆南村道路项目</t>
  </si>
  <si>
    <t>庆南</t>
  </si>
  <si>
    <t>硬化面积3317㎡，路基厚15cm12%灰土，C25砼路面厚15cm</t>
  </si>
  <si>
    <t>项目受益人数2051，受益贫困人口满意</t>
  </si>
  <si>
    <t>项目受益人数2051</t>
  </si>
  <si>
    <t>2020年濮阳县庆祖镇庆中道路项目</t>
  </si>
  <si>
    <t>庆中</t>
  </si>
  <si>
    <t>项目受益人数1964，受益贫困人口满意</t>
  </si>
  <si>
    <t>项目受益人数1964</t>
  </si>
  <si>
    <t>2020年濮阳县庆祖镇孙环城村道路</t>
  </si>
  <si>
    <t>孙环城村</t>
  </si>
  <si>
    <t>硬化面积2120㎡，路基厚15cm12%灰土，C25砼路面厚15cm</t>
  </si>
  <si>
    <t>项目受益人数1220人，受益贫困人口满意100&amp;</t>
  </si>
  <si>
    <t>项目受益贫困人数34人</t>
  </si>
  <si>
    <t>2020年濮阳县庆祖镇太平村村内道路项目</t>
  </si>
  <si>
    <t>太平村</t>
  </si>
  <si>
    <t>硬化面积4600㎡，路基厚15cm12%灰土，C25砼路面厚15cm</t>
  </si>
  <si>
    <t>使庆祖镇太平村30人人贫困人口受益，受益贫困人口满意</t>
  </si>
  <si>
    <t>使庆祖镇太平村30人人贫困人口受益</t>
  </si>
  <si>
    <t>2020年濮阳县庆祖镇王还城道路项目</t>
  </si>
  <si>
    <t>王还城</t>
  </si>
  <si>
    <t>硬化面积2792㎡，路基厚15cm12%灰土，C25砼路面厚15cm</t>
  </si>
  <si>
    <t>使庆祖镇王还城57人贫困人口受益，受益贫困人口满意</t>
  </si>
  <si>
    <t>使庆祖镇王还城57人贫困人口受益</t>
  </si>
  <si>
    <t>2020年濮阳县庆祖镇王庄村道路项目</t>
  </si>
  <si>
    <t>王庄村*</t>
  </si>
  <si>
    <t>硬化面积2725㎡，路基厚15cm12%灰土，C25砼路面厚15cm</t>
  </si>
  <si>
    <t>使庆祖镇王庄村12人人贫困人口受益，受益贫困人口满意</t>
  </si>
  <si>
    <t>使庆祖镇王庄村12人贫困人口受益</t>
  </si>
  <si>
    <t>2020年濮阳县庆祖镇西李寨道路项目</t>
  </si>
  <si>
    <t>西李寨</t>
  </si>
  <si>
    <t>硬化面积4833㎡，路基厚15cm12%灰土，C25砼路面厚15cm</t>
  </si>
  <si>
    <t>使庆祖镇西李寨15人贫困人口受益，受益贫困人口满意</t>
  </si>
  <si>
    <t>使庆祖镇西李寨15人贫困人口受益</t>
  </si>
  <si>
    <t>2020年濮阳县庆祖镇张榆林头道路项目</t>
  </si>
  <si>
    <t>张榆林头</t>
  </si>
  <si>
    <t>硬化面积2942㎡，路基厚15cm12%灰土，C25砼路面厚15cm</t>
  </si>
  <si>
    <t>项目受益人数1470，受益贫困人口满意</t>
  </si>
  <si>
    <t>项目受益人数1470</t>
  </si>
  <si>
    <t>2021年濮阳县庆祖镇东辛庄村道路项目</t>
  </si>
  <si>
    <t>东辛庄村</t>
  </si>
  <si>
    <t>硬化面积5470㎡，路基厚15cm12%灰土，C25砼路面厚15cm</t>
  </si>
  <si>
    <t>项目受益贫困人数23人，受益贫困人口满意</t>
  </si>
  <si>
    <t>项目受益贫困人数23人</t>
  </si>
  <si>
    <t>2020年濮阳县庆祖镇后栾村道路项目</t>
  </si>
  <si>
    <t>后栾村</t>
  </si>
  <si>
    <t>道路5932㎡，路基厚15cm12%灰土，C25砼路面厚15cm</t>
  </si>
  <si>
    <t>使庆祖镇后栾村33人贫困人口受益，受益贫困人口满意</t>
  </si>
  <si>
    <t>使庆祖镇后栾村33人人贫困人口受益</t>
  </si>
  <si>
    <t>2021年濮阳县庆祖镇毛寨村道路项目</t>
  </si>
  <si>
    <t>毛寨</t>
  </si>
  <si>
    <t>道路5400㎡，路基厚15cm12%灰土，C25砼路面厚15cm</t>
  </si>
  <si>
    <t>使48人贫困人口受益，受益贫困人口满意</t>
  </si>
  <si>
    <t>使48人贫困人口受益</t>
  </si>
  <si>
    <t>2020年濮阳县渠村乡韩村村内道路项目</t>
  </si>
  <si>
    <t>韩村</t>
  </si>
  <si>
    <t>受益人口数2370人，受益人口满意度100%</t>
  </si>
  <si>
    <t>受益贫困人口数141人</t>
  </si>
  <si>
    <t>2020年濮阳县渠村乡孟居村内道路项目</t>
  </si>
  <si>
    <t>孟居村</t>
  </si>
  <si>
    <t>受益人口数5945人，受益人口满意度100%</t>
  </si>
  <si>
    <t>受益贫困人口数150人</t>
  </si>
  <si>
    <t>2020年濮阳县渠村乡田庄村内道路项目</t>
  </si>
  <si>
    <t>田庄</t>
  </si>
  <si>
    <t>受益人口数1111人，受益人口满意度100%</t>
  </si>
  <si>
    <t>受益贫困人口数22人</t>
  </si>
  <si>
    <t>2020年濮阳县渠村乡王窑村内道路项目</t>
  </si>
  <si>
    <t>王窑村</t>
  </si>
  <si>
    <t>受益人口数888人，受益人口满意度100%</t>
  </si>
  <si>
    <t>受益贫困人口数65人</t>
  </si>
  <si>
    <t>2020年濮阳县渠村乡朱楼村内道路项目</t>
  </si>
  <si>
    <t>朱楼村</t>
  </si>
  <si>
    <t>受益人口数1538人，受益人口满意度103%</t>
  </si>
  <si>
    <t>2021年濮阳县渠村乡王芟河村（韩庄村）内道路项目</t>
  </si>
  <si>
    <t>王芟河村（韩庄村）</t>
  </si>
  <si>
    <t>硬化面积3200㎡，路基厚15cm12%灰土，C25砼路面厚16cm</t>
  </si>
  <si>
    <t>受益人口数1052人，受益人口满意度100％</t>
  </si>
  <si>
    <r>
      <t>2020年濮阳县</t>
    </r>
    <r>
      <rPr>
        <b/>
        <sz val="12"/>
        <rFont val="仿宋"/>
        <family val="3"/>
      </rPr>
      <t>王称堌</t>
    </r>
    <r>
      <rPr>
        <sz val="12"/>
        <rFont val="仿宋"/>
        <family val="3"/>
      </rPr>
      <t>杨楼村村道路项目</t>
    </r>
  </si>
  <si>
    <t>杨楼村</t>
  </si>
  <si>
    <t>项目受益人口1245人，改善村民出行条件。，受益贫困人口满意</t>
  </si>
  <si>
    <t>项目受益人口1245人，改善村民出行条件。</t>
  </si>
  <si>
    <t>2020年濮阳县王称堌镇卜庄 村主道路项目</t>
  </si>
  <si>
    <t>卜庄村</t>
  </si>
  <si>
    <t>卜庄村村民</t>
  </si>
  <si>
    <t>该项目实施后会对卜庄村群众及25户困户生产生活得到极大的改善，受益贫困人口满意</t>
  </si>
  <si>
    <t>该项目实施后会对卜庄村群众及25户困户生产生活得到极大的改善</t>
  </si>
  <si>
    <t>2020年濮阳县王称堌镇陈楼村内道路</t>
  </si>
  <si>
    <t>陈楼村</t>
  </si>
  <si>
    <t>受益人为全村群众，满意度100%。</t>
  </si>
  <si>
    <t>受益贫困人口73人</t>
  </si>
  <si>
    <t>2020年濮阳县王称堌镇东李庄村村内道路项目</t>
  </si>
  <si>
    <t>王称堌镇东李村</t>
  </si>
  <si>
    <t>硬化面积1417㎡，路基厚15cm12%灰土，C25砼路面厚15cm</t>
  </si>
  <si>
    <t>受益人口513人。满意度100%。</t>
  </si>
  <si>
    <t>受益贫困人口28人。</t>
  </si>
  <si>
    <t>2020年濮阳县王称堌镇河湾村街道项目</t>
  </si>
  <si>
    <t>王称堌镇河湾村</t>
  </si>
  <si>
    <t>受益全村120户680人及贫困户25户124人，满意度100%。</t>
  </si>
  <si>
    <t>贫困户25户124人，</t>
  </si>
  <si>
    <t>2020年濮阳县王称堌镇后陈村村内道路硬化</t>
  </si>
  <si>
    <t>王称堌镇后陈村</t>
  </si>
  <si>
    <t>硬化面积1080㎡，路基厚15cm12%灰土，C25砼路面厚15cm</t>
  </si>
  <si>
    <t>受益贫困人口281人。满意度100%。</t>
  </si>
  <si>
    <t>受益贫困人口281人。</t>
  </si>
  <si>
    <t>2020年濮阳县王称堌镇贾文村村道路项目</t>
  </si>
  <si>
    <t>贾文村</t>
  </si>
  <si>
    <t>贫困户14户，方便收种增加
，受益贫困人口满意</t>
  </si>
  <si>
    <t xml:space="preserve">带动全体村民贫困户14户，方便收种增加
</t>
  </si>
  <si>
    <t>2020年濮阳县王称堌镇姜庄村村组道路项目</t>
  </si>
  <si>
    <t>姜庄村</t>
  </si>
  <si>
    <t>项目受益人口706人，改善村民出行条件，受益贫困人口满意</t>
  </si>
  <si>
    <t>项目受益人口706人，改善村民出行条件</t>
  </si>
  <si>
    <t>2020年濮阳县王称堌镇金庄村街道路项目</t>
  </si>
  <si>
    <t>改建</t>
  </si>
  <si>
    <t>金庄村</t>
  </si>
  <si>
    <t>硬化面积5750㎡，路基厚15cm12%灰土，C25砼路面厚15cm</t>
  </si>
  <si>
    <t>金庄村村民</t>
  </si>
  <si>
    <t>受益贫困人口595人。满意度100%。</t>
  </si>
  <si>
    <t>受益贫困人口36人。</t>
  </si>
  <si>
    <t>2020年濮阳县王称堌镇牛梁李村村内道路硬化</t>
  </si>
  <si>
    <t>王称堌镇牛梁李村</t>
  </si>
  <si>
    <t>受益贫困人口142人。满意度100%。</t>
  </si>
  <si>
    <t>受益贫困人口142人</t>
  </si>
  <si>
    <t>2020年濮阳县王称堌镇前许棚村主道路项目</t>
  </si>
  <si>
    <t>前许棚</t>
  </si>
  <si>
    <t>前许棚村</t>
  </si>
  <si>
    <t>受益贫困人口423人。满意度100%。</t>
  </si>
  <si>
    <t>2020年濮阳县王称堌镇桃园村等村道路项目</t>
  </si>
  <si>
    <t>桃园村、陈刘庄、辛庄、东北庄、曹堂、管庄、李庄</t>
  </si>
  <si>
    <t>桃园村4000㎡、陈刘庄3200㎡、辛庄2000㎡、东北庄6000㎡、曹堂360㎡、管庄2000㎡、李庄800㎡</t>
  </si>
  <si>
    <t>受益全村186户村民及14户贫困户，满意度100%。</t>
  </si>
  <si>
    <t>项目实施后将带动贫困户14户贫困户受益</t>
  </si>
  <si>
    <t>2020年濮阳县王称堌镇辛楼村硬化村内道路项目</t>
  </si>
  <si>
    <t>濮阳县王称堌镇辛楼村</t>
  </si>
  <si>
    <t>受益贫困人口245人，满意度100%。</t>
  </si>
  <si>
    <t>受益贫困人口245人</t>
  </si>
  <si>
    <t>2020年濮阳县王称堌镇杨楼村硬化街道项目</t>
  </si>
  <si>
    <t>王称堌镇杨楼村</t>
  </si>
  <si>
    <t>2020年濮阳县王称堌镇张赵楼村村组道路项目</t>
  </si>
  <si>
    <t>王称堌镇张赵楼</t>
  </si>
  <si>
    <t>王称堌镇张赵楼村</t>
  </si>
  <si>
    <t>受益全村606人及贫困人口66人，满意度100%。</t>
  </si>
  <si>
    <t>贫困人口66人，</t>
  </si>
  <si>
    <t>2020年濮阳县王称堌镇镇栾庄村道路</t>
  </si>
  <si>
    <t>栾庄村</t>
  </si>
  <si>
    <t>受益贫困人口177人，满意度100%。</t>
  </si>
  <si>
    <t>受益贫困人口23人</t>
  </si>
  <si>
    <t>2020年濮阳县文留镇程枣林村组道路项目</t>
  </si>
  <si>
    <t>程枣林</t>
  </si>
  <si>
    <t>项目收益人口数1286人，受益贫困人口满意</t>
  </si>
  <si>
    <t>项目收益人口数1286人</t>
  </si>
  <si>
    <t>2020年濮阳县文留镇东酸庙村内道路项目</t>
  </si>
  <si>
    <t>东酸庙村</t>
  </si>
  <si>
    <t>硬化面积6666㎡，路基厚15cm12%灰土，C25砼路面厚15cm</t>
  </si>
  <si>
    <t>受益贫困人口数36人受益贫困人满意度100%</t>
  </si>
  <si>
    <t>受益贫困人口数36人</t>
  </si>
  <si>
    <t>2020年濮阳县文留镇东王庄村组道路项目</t>
  </si>
  <si>
    <t>文留镇东王庄村</t>
  </si>
  <si>
    <t>受益人口数1172人受益贫困人满意度100%</t>
  </si>
  <si>
    <t>受益贫困人口数21人</t>
  </si>
  <si>
    <t>2020年濮阳县文留镇冯楼村组道路项目</t>
  </si>
  <si>
    <t>冯楼</t>
  </si>
  <si>
    <t>项目收益人口数885人，受益贫困人口满意</t>
  </si>
  <si>
    <t>项目收益人口数885人</t>
  </si>
  <si>
    <t>2020年濮阳县文留镇任庄村组道路项目</t>
  </si>
  <si>
    <t>任庄</t>
  </si>
  <si>
    <t>项目收益人口数1202人，受益贫困人口满意</t>
  </si>
  <si>
    <t>项目收益人口数1202人</t>
  </si>
  <si>
    <t>2020年濮阳县文留镇盛庄村内道路项目</t>
  </si>
  <si>
    <t>盛庄村</t>
  </si>
  <si>
    <t>硬化面积5720㎡，路基厚15cm12%灰土，C25砼路面厚15cm</t>
  </si>
  <si>
    <t>受益人口数1632人受益贫困人满意度100%</t>
  </si>
  <si>
    <t>2020年濮阳县文留镇寺台村组道路项目</t>
  </si>
  <si>
    <t>寺台</t>
  </si>
  <si>
    <t>项目收益人口数1576人，受益贫困人口满意</t>
  </si>
  <si>
    <t>项目收益人口数1576人</t>
  </si>
  <si>
    <t>2020年濮阳县文留镇王程庄村内道路项目</t>
  </si>
  <si>
    <t>王程庄村</t>
  </si>
  <si>
    <t>硬化混泥土面积2400㎡。沥青530*4.5cm，</t>
  </si>
  <si>
    <t>受益人口数1248人受益贫困人满意度100%</t>
  </si>
  <si>
    <t>受益贫困人口数24人</t>
  </si>
  <si>
    <t>2020年濮阳县文留镇西肖寨村村内道路项目</t>
  </si>
  <si>
    <t>西肖寨村</t>
  </si>
  <si>
    <t>使文留镇西肖寨村29人人贫困人口受益，满意度100%</t>
  </si>
  <si>
    <t>使文留镇西肖寨村29人人贫困人口受益</t>
  </si>
  <si>
    <t>2020年濮阳县文留镇银岗村村组道路项目</t>
  </si>
  <si>
    <t>银岗</t>
  </si>
  <si>
    <t>项目收益人口数1540人，满意度100%</t>
  </si>
  <si>
    <t>项目收益人口数1540人</t>
  </si>
  <si>
    <t>2020年濮阳县文留镇袁庄村组道路项目</t>
  </si>
  <si>
    <t>袁庄</t>
  </si>
  <si>
    <t>项目收益人口数1100人，受益贫困人口满意</t>
  </si>
  <si>
    <t>项目收益人口数1100人</t>
  </si>
  <si>
    <t>2020年濮阳县五星乡安寨道路项目</t>
  </si>
  <si>
    <t>安寨</t>
  </si>
  <si>
    <t>解决45人贫困人口出行问题，满意度100%</t>
  </si>
  <si>
    <t>解决45人贫困人口出行问题</t>
  </si>
  <si>
    <t>2020年濮阳县五星乡大井村道路项目</t>
  </si>
  <si>
    <t>大井村</t>
  </si>
  <si>
    <t>解决35人贫困人口出行问题，满意度100%</t>
  </si>
  <si>
    <t>2020年濮阳县五星乡东八里庄村道路项目</t>
  </si>
  <si>
    <t>东八里庄村</t>
  </si>
  <si>
    <t>解决73人贫困人口出行问题，满意度100%</t>
  </si>
  <si>
    <t>解决73人贫困人口出行问题</t>
  </si>
  <si>
    <t>2020年濮阳县五星乡杜寨道路项目</t>
  </si>
  <si>
    <t>杜寨</t>
  </si>
  <si>
    <t>硬化面积5167㎡，路基厚15cm12%灰土，C25砼路面厚15cm</t>
  </si>
  <si>
    <t>解决42人贫困人口出行问题，满意度100%</t>
  </si>
  <si>
    <t>解决42人贫困人口出行问题</t>
  </si>
  <si>
    <t>2020年濮阳县五星乡葛邱村道路项目</t>
  </si>
  <si>
    <t>葛邱村</t>
  </si>
  <si>
    <t>解决65人贫困人口出行问题，受益贫困人口满意</t>
  </si>
  <si>
    <t>解决65人贫困人口出行问题</t>
  </si>
  <si>
    <t>2020年濮阳县五星乡后堌堆道路项目</t>
  </si>
  <si>
    <t>后堌堆</t>
  </si>
  <si>
    <t>解决50人贫困人口出行问题，受益贫困人口满意</t>
  </si>
  <si>
    <t>解决50人贫困人口出行问题</t>
  </si>
  <si>
    <t>2020年濮阳县五星乡后吕寨村道路项目</t>
  </si>
  <si>
    <t>后吕寨村</t>
  </si>
  <si>
    <t>硬化面积1200㎡，路基厚15cm12%灰土，C25砼路面厚15cm</t>
  </si>
  <si>
    <t>2020年濮阳县五星乡马寨道路项目</t>
  </si>
  <si>
    <t>马寨</t>
  </si>
  <si>
    <t>硬化面积1300㎡，路基厚15cm12%灰土，C25砼路面厚15cm</t>
  </si>
  <si>
    <t>解决35人贫困人口出行问题，受益贫困人口满意</t>
  </si>
  <si>
    <t>2020年濮阳县五星乡前堌堆村道路建设项目</t>
  </si>
  <si>
    <t>前堌堆村</t>
  </si>
  <si>
    <t>硬化面积3500㎡，路基厚15cm12%灰土，C25砼路面厚15cm</t>
  </si>
  <si>
    <t>解决59人贫困人口出行问题，受益贫困人口满意</t>
  </si>
  <si>
    <t>解决59人贫困人口出行问题</t>
  </si>
  <si>
    <t>2020年濮阳县五星乡桑园村村内道路建设项目</t>
  </si>
  <si>
    <t>五星乡桑园村</t>
  </si>
  <si>
    <t>硬化面积6250㎡，路基厚15cm12%灰土，C25砼路面厚15cm</t>
  </si>
  <si>
    <t>五星乡 桑园村</t>
  </si>
  <si>
    <t>受益贫困人口12人，满意度100%。</t>
  </si>
  <si>
    <t>受益贫困人口12人</t>
  </si>
  <si>
    <t>2020年濮阳县五星乡史军道路项目</t>
  </si>
  <si>
    <t>史军</t>
  </si>
  <si>
    <t>解决63人贫困人口出行问题，受益贫困人口满意</t>
  </si>
  <si>
    <t>解决63人贫困人口出行问题</t>
  </si>
  <si>
    <t>2020年濮阳县五星乡王寨道路建设项目</t>
  </si>
  <si>
    <t>王寨</t>
  </si>
  <si>
    <t>硬化面积5800㎡，路基厚15cm12%灰土，C25砼路面厚15cm</t>
  </si>
  <si>
    <t>2020年濮阳县五星乡魏寨道路建设</t>
  </si>
  <si>
    <t>魏寨</t>
  </si>
  <si>
    <t>硬化面积800㎡，路基厚15cm12%灰土，C25砼路面厚15cm</t>
  </si>
  <si>
    <t>解决29人贫困人口出行问题，受益贫困人口满意</t>
  </si>
  <si>
    <t>解决29人贫困人口出行问题</t>
  </si>
  <si>
    <t>2020年濮阳县五星乡五星村村内道路项目</t>
  </si>
  <si>
    <t>五星村*</t>
  </si>
  <si>
    <t>硬化面积3600㎡，路基厚15cm12%灰土，C25砼路面厚15cm</t>
  </si>
  <si>
    <t>使五星乡五星村71人人贫困人口受益，受益贫困人口满意</t>
  </si>
  <si>
    <t>使五星乡五星村71人人贫困人口受益</t>
  </si>
  <si>
    <t>2020年濮阳县五星乡西义井村道路项目</t>
  </si>
  <si>
    <t>西义井村</t>
  </si>
  <si>
    <t>2020年濮阳县五星乡闫岗村道路项目</t>
  </si>
  <si>
    <t>闫岗村</t>
  </si>
  <si>
    <t>解决45人贫困人口出行问题，受益贫困人口满意</t>
  </si>
  <si>
    <t>2020年濮阳县五星乡油房村道路项目</t>
  </si>
  <si>
    <t>油房村</t>
  </si>
  <si>
    <t>解决86人贫困人口出行问题，受益贫困人口满意</t>
  </si>
  <si>
    <t>解决86人贫困人口出行问题</t>
  </si>
  <si>
    <t>2020年濮阳县五星乡于屯道路项目</t>
  </si>
  <si>
    <t>于屯</t>
  </si>
  <si>
    <t>2020年濮阳县五星乡张寨村道路项目</t>
  </si>
  <si>
    <t>张寨</t>
  </si>
  <si>
    <t>硬化面积2375㎡，路基厚15cm12%灰土，C25砼路面厚15cm</t>
  </si>
  <si>
    <t>2020年濮阳县习城乡后穆楼，前穆楼道路项目</t>
  </si>
  <si>
    <t>后穆楼东，前穆楼北</t>
  </si>
  <si>
    <t>穆楼村</t>
  </si>
  <si>
    <t>27户119人，满意度100%</t>
  </si>
  <si>
    <t>收益贫困人口27户119人</t>
  </si>
  <si>
    <t>2020年濮阳县徐镇镇北习道路修建项目</t>
  </si>
  <si>
    <t>硬化面积6333㎡，路基厚15cm12%灰土，C25砼路面厚15cm</t>
  </si>
  <si>
    <t>北习村</t>
  </si>
  <si>
    <t>受益贫困人口372人，满意度100%</t>
  </si>
  <si>
    <t>受益贫困人口数372人</t>
  </si>
  <si>
    <t>2020年濮阳县徐镇镇蔡吉村道路修建项目</t>
  </si>
  <si>
    <t>徐镇镇蔡吉村</t>
  </si>
  <si>
    <t>蔡吉村</t>
  </si>
  <si>
    <t>受益贫困人口61人，满意度100%</t>
  </si>
  <si>
    <t>受益贫困人口数61人</t>
  </si>
  <si>
    <t>2020年濮阳县徐镇镇晁寨村村内道路项目</t>
  </si>
  <si>
    <t>晁寨村*</t>
  </si>
  <si>
    <t>受益贫困人口396人，满意度100%</t>
  </si>
  <si>
    <t>受益贫困人口数396人</t>
  </si>
  <si>
    <t>2020年濮阳县徐镇镇方八劝道路修建项目</t>
  </si>
  <si>
    <t>徐镇镇方八劝村</t>
  </si>
  <si>
    <t>方八劝村</t>
  </si>
  <si>
    <t>受益贫困人口157人，满意度100%</t>
  </si>
  <si>
    <t>受益贫困人口数157人</t>
  </si>
  <si>
    <t>2020年濮阳县徐镇镇老街村道路项目</t>
  </si>
  <si>
    <t>徐镇镇老街村</t>
  </si>
  <si>
    <t>老街村</t>
  </si>
  <si>
    <t>受益贫困人口83人，满意度100%</t>
  </si>
  <si>
    <t>受益贫困人口数83人</t>
  </si>
  <si>
    <t>2020年濮阳县徐镇镇刘八劝道路建设项目</t>
  </si>
  <si>
    <t>徐镇镇刘八劝村</t>
  </si>
  <si>
    <t>刘八劝村</t>
  </si>
  <si>
    <t>受益贫困人口80人，满意度100%</t>
  </si>
  <si>
    <t>受益贫困人口数80人</t>
  </si>
  <si>
    <t>2020年濮阳县徐镇镇刘大寨村道路项目</t>
  </si>
  <si>
    <t>刘大寨村*</t>
  </si>
  <si>
    <t>硬化面积4325㎡，路基厚15cm12%灰土，C25砼路面厚15cm</t>
  </si>
  <si>
    <t>受益贫困人口36人，满意度100%</t>
  </si>
  <si>
    <t>2020年濮阳县徐镇镇刘黄庄村道路项目</t>
  </si>
  <si>
    <t>徐镇镇刘黄庄村</t>
  </si>
  <si>
    <t>硬化面积2083㎡，路基厚15cm12%灰土，C25砼路面厚15cm</t>
  </si>
  <si>
    <t>2020年濮阳县徐镇镇前九章道路修建项目</t>
  </si>
  <si>
    <t>徐镇镇前九章村</t>
  </si>
  <si>
    <t>前九章村</t>
  </si>
  <si>
    <t>受益贫困人口97人，满意度100%</t>
  </si>
  <si>
    <t>受益贫困人口数97人</t>
  </si>
  <si>
    <t>2020年濮阳县徐镇镇任吉村道路修建项目</t>
  </si>
  <si>
    <t>徐镇镇任吉村</t>
  </si>
  <si>
    <t>任吉村</t>
  </si>
  <si>
    <t>受益贫困人口64人，满意度100%</t>
  </si>
  <si>
    <t>受益贫困人口数64人</t>
  </si>
  <si>
    <t>2020年濮阳县徐镇镇任楼村道路项目</t>
  </si>
  <si>
    <t>徐镇镇任楼村</t>
  </si>
  <si>
    <t>硬化面积917㎡，路基厚15cm12%灰土，C25砼路面厚15cm</t>
  </si>
  <si>
    <t>受益贫困人口283人，满意度100%</t>
  </si>
  <si>
    <t>受益贫困人口数283人</t>
  </si>
  <si>
    <t>2020年濮阳县徐镇镇天保寨村道路项目</t>
  </si>
  <si>
    <t>徐镇镇天保寨村</t>
  </si>
  <si>
    <t>天保寨村</t>
  </si>
  <si>
    <t>受益贫困人口55人，满意度100%</t>
  </si>
  <si>
    <t>受益贫困人口数55人</t>
  </si>
  <si>
    <t>2020年濮阳县徐镇镇王庄村道路</t>
  </si>
  <si>
    <t>硬化面积1835㎡，路基厚15cm12%灰土，C25砼路面厚15cm</t>
  </si>
  <si>
    <t>受益贫困人口205人，满意度100%</t>
  </si>
  <si>
    <t>受益贫困人口数205人</t>
  </si>
  <si>
    <t>2020年濮阳县子岸陈丁村村主干道路项目</t>
  </si>
  <si>
    <t>子岸陈丁村</t>
  </si>
  <si>
    <t>受益贫困7人，满意度可达100%</t>
  </si>
  <si>
    <t>受益贫困7人，</t>
  </si>
  <si>
    <t>2020年濮阳县子岸沙窝村道路硬化项目</t>
  </si>
  <si>
    <t>硬化面积7917㎡，路基厚15cm12%灰土，C25砼路面厚15cm</t>
  </si>
  <si>
    <t>受益贫困人口40人，</t>
  </si>
  <si>
    <t>2020年濮阳县子岸文寨村道路项目</t>
  </si>
  <si>
    <t>子岸文寨村</t>
  </si>
  <si>
    <t>受益贫困30人，满意度可达100%</t>
  </si>
  <si>
    <t>受益贫困30人</t>
  </si>
  <si>
    <t>2020年濮阳县子岸赵掘地村道路项目</t>
  </si>
  <si>
    <t>子岸镇赵掘地</t>
  </si>
  <si>
    <t>全村534人受益，满意度可达100%</t>
  </si>
  <si>
    <t>受益贫困3户</t>
  </si>
  <si>
    <t>2020年濮阳县子岸镇崔良庄村道路项目</t>
  </si>
  <si>
    <t>崔良庄村</t>
  </si>
  <si>
    <t>使崔良庄村17人贫困人口收益，受益贫困人口满意</t>
  </si>
  <si>
    <t>使崔良庄村17人贫困人口收益</t>
  </si>
  <si>
    <t>2020年濮阳县子岸镇大掘地村硬化路建设项目</t>
  </si>
  <si>
    <t>子岸镇大掘地村</t>
  </si>
  <si>
    <t>受益贫困5户，满意度可达103%</t>
  </si>
  <si>
    <t>全村867人受益</t>
  </si>
  <si>
    <t>2020年濮阳县子岸镇东店当道路建设项目</t>
  </si>
  <si>
    <t>子岸镇东店当村</t>
  </si>
  <si>
    <t>全村831人受益</t>
  </si>
  <si>
    <t>2020年濮阳县子岸镇高寨村道路建设</t>
  </si>
  <si>
    <t>子岸镇高寨村</t>
  </si>
  <si>
    <t>高寨村委员会</t>
  </si>
  <si>
    <t>受益贫困人口14户，满意度100%。</t>
  </si>
  <si>
    <t>受益贫困人口14户，</t>
  </si>
  <si>
    <t>2020年濮阳县子岸镇高庄村村通村硬化路</t>
  </si>
  <si>
    <t>子岸镇高庄村</t>
  </si>
  <si>
    <t>全村682人受益满意度100%。</t>
  </si>
  <si>
    <t>受益贫困人口12人，</t>
  </si>
  <si>
    <t>2020年濮阳县子岸镇故县村道路项目</t>
  </si>
  <si>
    <t>硬化面积3917㎡，路基厚15cm12%灰土，C25砼路面厚15cm</t>
  </si>
  <si>
    <t>受益贫困人口158户，满意度100%。</t>
  </si>
  <si>
    <t>全村2182人受益</t>
  </si>
  <si>
    <t>2020年濮阳县子岸镇化寨村道路建设项目</t>
  </si>
  <si>
    <t>子岸镇化寨村</t>
  </si>
  <si>
    <t>受益贫困人口37人，满意度100％</t>
  </si>
  <si>
    <t>3139人全部受益</t>
  </si>
  <si>
    <t>2020年濮阳县子岸镇季家寨村道路项目</t>
  </si>
  <si>
    <t>子岸镇季家寨</t>
  </si>
  <si>
    <t>季家寨村委会</t>
  </si>
  <si>
    <t>受益贫困人口6人，满意度100%。</t>
  </si>
  <si>
    <t>受益贫困人口6人，</t>
  </si>
  <si>
    <t>2020年濮阳县子岸镇梨子园村通村道路建设项目</t>
  </si>
  <si>
    <t>子岸镇梨子园</t>
  </si>
  <si>
    <t>受益贫困人口100余人，满意度可达100%</t>
  </si>
  <si>
    <t>受益贫困人口100余人，</t>
  </si>
  <si>
    <t>2020年濮阳县子岸镇刘良庄村道路建设项目</t>
  </si>
  <si>
    <t>受益贫困人口29人，</t>
  </si>
  <si>
    <t>2020年濮阳县子岸镇刘寨村道路建设项目</t>
  </si>
  <si>
    <t>受益困难人口280余人，群众600余人，满意度可达100%。</t>
  </si>
  <si>
    <t>受益困难人口280余人，</t>
  </si>
  <si>
    <t>2020年濮阳县子岸镇马寨村道路建设项目</t>
  </si>
  <si>
    <t>子岸镇马寨村</t>
  </si>
  <si>
    <t>马寨村村委会</t>
  </si>
  <si>
    <t>受益贫困人口14人，满意度100%。</t>
  </si>
  <si>
    <t>全村829人受益</t>
  </si>
  <si>
    <t>2020年濮阳县子岸镇三里店村道路建设项目</t>
  </si>
  <si>
    <t>子岸镇三里店村</t>
  </si>
  <si>
    <t>受益贫困49人，满意度可达100%</t>
  </si>
  <si>
    <t>受益贫困49人，</t>
  </si>
  <si>
    <t>2020年濮阳县子岸镇孙河沟村内道路建设项目</t>
  </si>
  <si>
    <t>子岸镇孙河沟村</t>
  </si>
  <si>
    <t>孙河沟村委会</t>
  </si>
  <si>
    <t>受益贫困人口20人，满意度100%。</t>
  </si>
  <si>
    <t>受益贫困户年增收800元</t>
  </si>
  <si>
    <t>2020年濮阳县子岸镇王梁庄村道路建设项目</t>
  </si>
  <si>
    <t>子岸镇王梁庄村</t>
  </si>
  <si>
    <t>硬化面积7083㎡，路基厚15cm12%灰土，C25砼路面厚15cm</t>
  </si>
  <si>
    <t>受益困难人口20余人，群众1180人，满意度可达100%。</t>
  </si>
  <si>
    <t>受益困难人口20余人，</t>
  </si>
  <si>
    <t>2020年濮阳县子岸镇西店当村道路建设项目</t>
  </si>
  <si>
    <t>子岸镇西店当村</t>
  </si>
  <si>
    <t>受益贫困户21人，满意度100％</t>
  </si>
  <si>
    <t>受益贫困户21人，</t>
  </si>
  <si>
    <t>2020年濮阳县子岸镇西掘地村道路建设项目</t>
  </si>
  <si>
    <t>受益贫困人口24人，满意度可达100%</t>
  </si>
  <si>
    <t>全村1365人受益</t>
  </si>
  <si>
    <t>2020年濮阳县子岸镇西子岸村通村道路建设项目</t>
  </si>
  <si>
    <t>子岸镇西子岸村</t>
  </si>
  <si>
    <t>受益贫困人口60人，满意度100%。</t>
  </si>
  <si>
    <t>全村3195人受益</t>
  </si>
  <si>
    <t>2020年濮阳县子岸镇张河沟村内道路建设项目</t>
  </si>
  <si>
    <t>子岸镇张河沟</t>
  </si>
  <si>
    <t>张河沟村委会</t>
  </si>
  <si>
    <t>全村829人受益增收700元</t>
  </si>
  <si>
    <t>2020年濮阳县子岸镇卓贾村村内道路建设项目</t>
  </si>
  <si>
    <t>受益贫困人口25人，满意度100%。</t>
  </si>
  <si>
    <t>1579人全部受益</t>
  </si>
  <si>
    <t>2020年濮阳县子岸镇段河沟村道路项目</t>
  </si>
  <si>
    <t>子岸镇段河沟</t>
  </si>
  <si>
    <t>段河沟村委会</t>
  </si>
  <si>
    <t>受益贫困人口15人，满意度100%。</t>
  </si>
  <si>
    <t>受益贫困人口15人，</t>
  </si>
  <si>
    <t>2021年濮阳县子岸镇李河沟村道路项目</t>
  </si>
  <si>
    <t>子岸镇李河沟</t>
  </si>
  <si>
    <t>硬化面积830㎡，路基厚15cm12%灰土，C25砼路面厚16cm</t>
  </si>
  <si>
    <t>受益贫困人口11人，满意度100%。</t>
  </si>
  <si>
    <t>受益贫困人口11人，</t>
  </si>
  <si>
    <t>2020年濮阳县白堽乡白堽村等村道路项目</t>
  </si>
  <si>
    <t>白堽村、刘黄庄、闫林寨</t>
  </si>
  <si>
    <t>硬化面积15225㎡。</t>
  </si>
  <si>
    <t>受益人口3795人，满意度100%</t>
  </si>
  <si>
    <t>受益贫困人口289人</t>
  </si>
  <si>
    <t>2020年濮阳县梨园乡大兰溪村等村道路项目</t>
  </si>
  <si>
    <t>大兰溪、东辛庄、前梨园、前寨上、后梨园、西辛庄</t>
  </si>
  <si>
    <t>硬化面积15080㎡。</t>
  </si>
  <si>
    <t>受益人口8122人，满意度100%</t>
  </si>
  <si>
    <t>受益贫困人口1092人</t>
  </si>
  <si>
    <t>2020年濮阳县渠村乡巴寨村等村道路项目</t>
  </si>
  <si>
    <t>巴寨、草坡、关寨、刘寨、张李屯、南湖、渠村集、、王辛庄、武寨、王芟河</t>
  </si>
  <si>
    <t>硬化面积15859㎡。</t>
  </si>
  <si>
    <t>受益人口12268人，满意度100%</t>
  </si>
  <si>
    <t>受益贫困人口2661人</t>
  </si>
  <si>
    <t>2020年濮阳县习城乡东街村等村道路项目</t>
  </si>
  <si>
    <t>东街、西街、青古庄、孔店、程寨、马寨</t>
  </si>
  <si>
    <t>硬化面积17544㎡。</t>
  </si>
  <si>
    <t>受益人口8377人，满意度100%</t>
  </si>
  <si>
    <t>受益贫困人口1693人</t>
  </si>
  <si>
    <t>2020年濮阳县徐镇镇李郭村等村道路修建项目</t>
  </si>
  <si>
    <t>李郭村、梁大寨、三合村、王定、夏郭、尹大寨</t>
  </si>
  <si>
    <t>硬化面积18335㎡。</t>
  </si>
  <si>
    <t>受益人口5435人，满意度100%</t>
  </si>
  <si>
    <t>受益贫困人口885人</t>
  </si>
  <si>
    <t>2020年濮阳县徐镇镇杨郭村街道项目</t>
  </si>
  <si>
    <t>杨郭村</t>
  </si>
  <si>
    <t>硬化面积5714.29㎡。</t>
  </si>
  <si>
    <t>受益人口812人，满意度100%</t>
  </si>
  <si>
    <t>2020年濮阳县王称堌镇漫渡村等村道路项目</t>
  </si>
  <si>
    <t>王称堌镇漫渡村、小屯村、李拐、后许棚</t>
  </si>
  <si>
    <t>硬化面积11864.29㎡。</t>
  </si>
  <si>
    <t>受益人口5437人，满意度100%</t>
  </si>
  <si>
    <t>受益贫困人口876人</t>
  </si>
  <si>
    <t>2020年濮阳县郎中乡大庙村等村道路项目</t>
  </si>
  <si>
    <t>大庙村、马海村</t>
  </si>
  <si>
    <t>硬化面积9643㎡。</t>
  </si>
  <si>
    <t>受益人口2188人，满意度100%</t>
  </si>
  <si>
    <t>受益贫困人口377人</t>
  </si>
  <si>
    <t>2020年濮阳县郎中乡霍营村等村道路项目</t>
  </si>
  <si>
    <t>霍营、位辛庄、于寨、赵堂、中减杜</t>
  </si>
  <si>
    <t>硬化面积9795㎡。</t>
  </si>
  <si>
    <t>受益人口5954人，满意度100%</t>
  </si>
  <si>
    <t>受益贫困人口1364人</t>
  </si>
  <si>
    <t>2020年濮阳县文留镇左枣林村等村道路项目</t>
  </si>
  <si>
    <t>房刘庄村、左枣林村</t>
  </si>
  <si>
    <t>硬化面积11429㎡。</t>
  </si>
  <si>
    <t>受益人口3633人，满意度100%</t>
  </si>
  <si>
    <t>受益贫困人口95人</t>
  </si>
  <si>
    <t>2020年濮阳县文留镇高庄村村道路项目</t>
  </si>
  <si>
    <t>文留镇高庄村</t>
  </si>
  <si>
    <t>硬化面积9285.7㎡。</t>
  </si>
  <si>
    <t>受益人口1678人，满意度100%</t>
  </si>
  <si>
    <t>2020年濮阳县文留镇崔庄村等村道路项目</t>
  </si>
  <si>
    <t>崔庄、枣科、吉庄、李肖寨、前盆城</t>
  </si>
  <si>
    <t>硬化面积22744㎡。</t>
  </si>
  <si>
    <t>受益人口5020人，满意度100%</t>
  </si>
  <si>
    <t>受益贫困人口147人</t>
  </si>
  <si>
    <t>2020年濮阳县鲁河镇顾头村等村道路项目</t>
  </si>
  <si>
    <t>顾头、前杜堌、前南孟</t>
  </si>
  <si>
    <t>硬化面积14286㎡。</t>
  </si>
  <si>
    <t>受益人口7401人，满意度100%</t>
  </si>
  <si>
    <t>受益贫困人口184人</t>
  </si>
  <si>
    <t>2020年濮阳县鲁河镇东白楼村等村道路项目</t>
  </si>
  <si>
    <t>东白楼、东西寺上、西巴河、邢庄、寨上</t>
  </si>
  <si>
    <t>硬化面积25000㎡。</t>
  </si>
  <si>
    <t>受益人口7768人，满意度100%</t>
  </si>
  <si>
    <t>受益贫困人口188人</t>
  </si>
  <si>
    <t>2020年濮阳县胡状镇雷庄村村道路项目</t>
  </si>
  <si>
    <t>胡状镇雷庄村</t>
  </si>
  <si>
    <t>硬化面积6357㎡。</t>
  </si>
  <si>
    <t>受益人口1780人，满意度100%</t>
  </si>
  <si>
    <t>2020年濮阳县庆祖镇曾小邱村村道路项目</t>
  </si>
  <si>
    <t>庆祖镇曾小邱村</t>
  </si>
  <si>
    <t>硬化面积11142.86㎡。</t>
  </si>
  <si>
    <t>受益人口3116人，满意度100%</t>
  </si>
  <si>
    <t>受益贫困人口58人</t>
  </si>
  <si>
    <t>2020年濮阳县子岸镇齐劝村村道路建设项目</t>
  </si>
  <si>
    <t>子岸镇齐劝村</t>
  </si>
  <si>
    <t>硬化面积7200㎡。</t>
  </si>
  <si>
    <t>受益人口2272人，满意度100%</t>
  </si>
  <si>
    <t>受益贫困人口37人</t>
  </si>
  <si>
    <t>2020年濮阳县海通乡韩家村村道路项目</t>
  </si>
  <si>
    <t>海通乡韩家村</t>
  </si>
  <si>
    <t>硬化面积6684.57㎡。</t>
  </si>
  <si>
    <t>受益人口550人，满意度100%</t>
  </si>
  <si>
    <t>受益贫困人口18人</t>
  </si>
  <si>
    <t>2020年濮阳县清河头乡振兴寨村道路项目</t>
  </si>
  <si>
    <t>清河头乡振兴寨村</t>
  </si>
  <si>
    <t>硬化面积9500㎡。</t>
  </si>
  <si>
    <t>受益人口1739人，满意度100%</t>
  </si>
  <si>
    <t>受益贫困人口31人</t>
  </si>
  <si>
    <t>2020年濮阳县郎中乡坝头村少数民族基础设施项目</t>
  </si>
  <si>
    <t>郎中乡坝头村</t>
  </si>
  <si>
    <t>宗教局</t>
  </si>
  <si>
    <t>机井9眼，道路660㎡。</t>
  </si>
  <si>
    <t>受益人口980人，满意度100%</t>
  </si>
  <si>
    <t>受益贫困人口151人</t>
  </si>
  <si>
    <t>硬化面积1240㎡，路基厚15cm12%灰土，C25砼路面厚15cm</t>
  </si>
  <si>
    <t>受益人口数1750人，受益人口满意度100％</t>
  </si>
  <si>
    <t>受益贫困人口数20人</t>
  </si>
  <si>
    <t>肖家村</t>
  </si>
  <si>
    <t>受益人口数2106人，受益人口满意度100％</t>
  </si>
  <si>
    <t>受益贫困人口数44人</t>
  </si>
  <si>
    <t>2020年濮阳县海通乡姚家村村内道路项目</t>
  </si>
  <si>
    <t>受益人口数2097人，受益人口满意度100％</t>
  </si>
  <si>
    <t>受益贫困人口数33人</t>
  </si>
  <si>
    <t>2020年濮阳县户部寨镇东道期道路项目</t>
  </si>
  <si>
    <t>东道期</t>
  </si>
  <si>
    <t>硬化面积5456㎡，沥青砼厚5cm</t>
  </si>
  <si>
    <t>受益人口数1131人，受益人口满意度100％</t>
  </si>
  <si>
    <t>受益贫困人口数39人</t>
  </si>
  <si>
    <t>硬化面积3247㎡，路基厚15cm12%灰土，C25砼路面厚15cm</t>
  </si>
  <si>
    <t>受益人口数2660人，受益人口满意度100％</t>
  </si>
  <si>
    <t>受益贫困人口数66人</t>
  </si>
  <si>
    <t>硬化面积2400㎡，路基厚15cm12%灰土，C25砼路面厚15cm</t>
  </si>
  <si>
    <t>受益人口数2734人，受益人口满意度100％</t>
  </si>
  <si>
    <t>2020年濮阳县鲁河镇西杨村村组道路项目</t>
  </si>
  <si>
    <t>西杨村</t>
  </si>
  <si>
    <t>硬化面积1390㎡，路基厚15cm12%灰土，C25砼路面厚15cm</t>
  </si>
  <si>
    <t>受益人口数2088人，受益人口满意度100％</t>
  </si>
  <si>
    <t>受益贫困人口数47人</t>
  </si>
  <si>
    <t>硬化面积1750㎡，路基厚15cm12%灰土，C25砼路面厚15cm</t>
  </si>
  <si>
    <t>受益人口数2626人，受益人口满意度100％</t>
  </si>
  <si>
    <t>受益贫困人口数221人</t>
  </si>
  <si>
    <t>刘思公村</t>
  </si>
  <si>
    <t>硬化面积1650㎡，路基厚15cm12%灰土，C25砼路面厚15cm</t>
  </si>
  <si>
    <t>受益人口数3508人，受益人口满意度100％</t>
  </si>
  <si>
    <t>受益贫困人口数15人</t>
  </si>
  <si>
    <t>硬化面积2136㎡，路基厚15cm12%灰土，C25砼路面厚15cm</t>
  </si>
  <si>
    <t>受益人口数2054人，受益人口满意度100％</t>
  </si>
  <si>
    <t>硬化面积1096㎡，路基厚15cm12%灰土，C25砼路面厚15cm</t>
  </si>
  <si>
    <t>受益人口数2039人，受益人口满意度100％</t>
  </si>
  <si>
    <t>受益贫困人口数27人</t>
  </si>
  <si>
    <t>2020年濮阳县庆祖镇刘榆林头村村内道路项目</t>
  </si>
  <si>
    <t>刘榆林头村</t>
  </si>
  <si>
    <t>硬化面积1170㎡，路基厚15cm12%灰土，C25砼路面厚15cm</t>
  </si>
  <si>
    <t>受益人口数1449人，受益人口满意度100％</t>
  </si>
  <si>
    <t>2020年濮阳县庆祖镇前付将营内道路项目</t>
  </si>
  <si>
    <t>前付将营村</t>
  </si>
  <si>
    <t>硬化面积1380㎡，路基厚15cm12%灰土，C25砼路面厚15cm</t>
  </si>
  <si>
    <t>受益人口数1013人，受益人口满意度100％</t>
  </si>
  <si>
    <t>受益贫困人口数17人</t>
  </si>
  <si>
    <t>2020年濮阳县王称堌镇孙庄村道路项目</t>
  </si>
  <si>
    <t>孙庄村</t>
  </si>
  <si>
    <t>受益人口数1324人，受益人口满意度100％</t>
  </si>
  <si>
    <t>受益贫困人口数51人</t>
  </si>
  <si>
    <t>2020年濮阳县文留镇韩李庄村内道路项目</t>
  </si>
  <si>
    <t>韩李庄村</t>
  </si>
  <si>
    <t>硬化面积3768㎡，路基厚15cm12%灰土，C25砼路面厚15cm</t>
  </si>
  <si>
    <t>受益人口数1732人，受益人口满意度100％</t>
  </si>
  <si>
    <t>2020年濮阳县文留镇后草场村组道路项目</t>
  </si>
  <si>
    <t>后草场</t>
  </si>
  <si>
    <t>硬化面积3587㎡，路基厚15cm12%灰土，C25砼路面厚15cm</t>
  </si>
  <si>
    <t>受益人口数2446人，受益人口满意度100％</t>
  </si>
  <si>
    <t>受益贫困人口数63人</t>
  </si>
  <si>
    <t>2020年濮阳县鲁河镇高庙村村组道路项目</t>
  </si>
  <si>
    <t>硬化面积2163㎡，路基厚15cm12%灰土，C25砼路面厚15cm</t>
  </si>
  <si>
    <t>受益人口数1144人，受益人口满意度100％</t>
  </si>
  <si>
    <t>2020年濮阳县渠村乡王芟河村内道路项目</t>
  </si>
  <si>
    <t>王芟河村</t>
  </si>
  <si>
    <t>受益人口数1560人，受益人口满意度100％</t>
  </si>
  <si>
    <t>受益贫困人口数34人</t>
  </si>
  <si>
    <t>硬化面积3332㎡，路基厚15cm12%灰土，C25砼路面厚15cm</t>
  </si>
  <si>
    <t>受益人口数1769人，受益人口满意度100％</t>
  </si>
  <si>
    <t>2020年濮阳县五星乡五星集村村内道路项目</t>
  </si>
  <si>
    <t>五星集村</t>
  </si>
  <si>
    <t>硬化面积1000㎡，路基厚15cm12%灰土，C25砼路面厚15cm</t>
  </si>
  <si>
    <t>受益人口数3704人，受益人口满意度100％</t>
  </si>
  <si>
    <t>受益贫困人口数70人</t>
  </si>
  <si>
    <t>2020年濮阳县五星乡东八里庄村道路建设项目</t>
  </si>
  <si>
    <t>受益人口数2955人，受益人口满意度100％</t>
  </si>
  <si>
    <t>受益贫困人口数43人</t>
  </si>
  <si>
    <t>2020年濮阳县八公桥镇杜家楼等村村组道路项目</t>
  </si>
  <si>
    <t>杜家楼、小山村</t>
  </si>
  <si>
    <t>硬化面积3142㎡，其中：杜家楼村2380㎡，小山村762㎡；路基厚15cm12%灰土，C25砼路面厚15cm</t>
  </si>
  <si>
    <t>受益人口数1956人，受益人口满意度100％</t>
  </si>
  <si>
    <t>2020年濮阳县五星乡前五星等村道路项目</t>
  </si>
  <si>
    <t>前五星、桑园、后坡、中坡、西高城</t>
  </si>
  <si>
    <t>硬化面积7369㎡，其中：前五星村480㎡，桑园2745㎡，后坡1572㎡，中坡1000㎡，西高城1572㎡；路基厚15cm12%灰土，C25砼路面厚15cm</t>
  </si>
  <si>
    <t>受益人口数5051人，受益人口满意度100％</t>
  </si>
  <si>
    <t>硬化面积2360㎡，路基厚15cm12%灰土，C25砼路面厚15cm</t>
  </si>
  <si>
    <t>受益人口数837人，受益人口满意度100％</t>
  </si>
  <si>
    <t>2020年濮阳县文留镇程枣林等村内道路项目</t>
  </si>
  <si>
    <t>程枣林、东王庄</t>
  </si>
  <si>
    <t>硬化面积2660㎡，其中：程枣林村1860㎡，东王庄村800㎡；路基厚15cm12%灰土，C25砼路面厚15cm</t>
  </si>
  <si>
    <t>受益人口数2420人，受益人口满意度100％</t>
  </si>
  <si>
    <t>受益贫困人口数57人</t>
  </si>
  <si>
    <t>2020年濮阳县王称堌镇陈楼村村内道路项目</t>
  </si>
  <si>
    <t>硬化面积200㎡，路基厚15cm12%灰土，C25砼路面厚15cm</t>
  </si>
  <si>
    <t>受益人口数1299人，受益人口满意度100％</t>
  </si>
  <si>
    <t>受益贫困人口数73人</t>
  </si>
  <si>
    <t>2020年濮阳县子岸镇西掘地等村内道路项目</t>
  </si>
  <si>
    <t>西掘地、季家寨、孙河沟、高庄</t>
  </si>
  <si>
    <t>硬化面积8089.5㎡，其中：西掘地村1882㎡，季家寨1887.5㎡，孙河沟3280㎡，高庄村1040㎡；路基厚15cm12%灰土，C25砼路面厚15cm</t>
  </si>
  <si>
    <t>受益人口数3497人，受益人口满意度100％</t>
  </si>
  <si>
    <t>2020年濮阳县柳屯镇张庄等村内道路项目</t>
  </si>
  <si>
    <t>张庄、刘拐</t>
  </si>
  <si>
    <t>硬化面积3856㎡，其中张庄村2856㎡，刘拐村1000㎡，路基厚15cm12%灰土，C25砼路面厚15cm</t>
  </si>
  <si>
    <t>受益人口数2876人，受益人口满意度100％</t>
  </si>
  <si>
    <t>受益贫困人口数56人</t>
  </si>
  <si>
    <t>2020年濮阳县庆祖镇黄庄村村内道路项目</t>
  </si>
  <si>
    <t>黄庄村</t>
  </si>
  <si>
    <t>硬化面积3747㎡路基厚15cm灰土12%灰剂量，C25砼路面厚15cm</t>
  </si>
  <si>
    <t>受益人口数624人，受益人口满意度100％</t>
  </si>
  <si>
    <t>2020年濮阳县郎中乡黄寨村村内道路建设项目</t>
  </si>
  <si>
    <t>黄寨村</t>
  </si>
  <si>
    <t>受益人口数803人，受益人口满意度100％</t>
  </si>
  <si>
    <t>受益贫困人口数134人</t>
  </si>
  <si>
    <t>2020年濮阳县郎中乡西白邱村村内道路项目</t>
  </si>
  <si>
    <t>西白邱村</t>
  </si>
  <si>
    <t>受益人口数1127人，受益人口满意度100%</t>
  </si>
  <si>
    <t>2020年濮阳县白堽乡刘黄庄村村内道路项目</t>
  </si>
  <si>
    <t>刘黄庄村</t>
  </si>
  <si>
    <t>受益人口数720人，受益人口满意度100%</t>
  </si>
  <si>
    <t>受益贫困人口数69人</t>
  </si>
  <si>
    <t>2020年濮阳县徐镇镇聂大寨村下水道项目</t>
  </si>
  <si>
    <t>聂大寨</t>
  </si>
  <si>
    <t>下水道240米</t>
  </si>
  <si>
    <t>受益人口数535人，受益人口满意度100%</t>
  </si>
  <si>
    <t>受益贫困人口数156人</t>
  </si>
  <si>
    <t>2020年濮阳县城关镇前田丈村内道路项目</t>
  </si>
  <si>
    <t>前田丈村</t>
  </si>
  <si>
    <t>硬化面积1200㎡路基厚15cm灰土12%灰剂量，C25砼路面厚15cm</t>
  </si>
  <si>
    <t>受益人口数2264人，受益人口满意度100％</t>
  </si>
  <si>
    <t>受益贫困人口数71人</t>
  </si>
  <si>
    <t>2020年濮阳县柳屯镇柳屯村村内道路建设项目</t>
  </si>
  <si>
    <t>柳屯村</t>
  </si>
  <si>
    <t>硬化面积1630㎡，路基厚18cm12%灰土，C25砼路面厚18cm</t>
  </si>
  <si>
    <t>受益人口数4613人，受益人口满意度100%</t>
  </si>
  <si>
    <t>受益贫困人口数127人</t>
  </si>
  <si>
    <t>2、生产性基础设施</t>
  </si>
  <si>
    <t>1.道路项目</t>
  </si>
  <si>
    <t>2021年濮阳县徐镇镇老街村养殖基地基础设施项目</t>
  </si>
  <si>
    <t>2020年濮阳县五星乡王寨村产业基础设施项目</t>
  </si>
  <si>
    <t>硬化道路800㎡，硬化晾晒场地2500㎡</t>
  </si>
  <si>
    <t>受益人口1029人，满意度100%。</t>
  </si>
  <si>
    <t>2020年濮阳县梁庄镇苗屯村产业道路项目</t>
  </si>
  <si>
    <t>苗屯</t>
  </si>
  <si>
    <t>使梁庄镇苗屯28人贫困人口受益，受益贫困人口满意</t>
  </si>
  <si>
    <t>使梁庄镇苗屯28人贫困人口受益</t>
  </si>
  <si>
    <t>2021年濮阳县梨园乡扶贫中心工厂基础设施项目</t>
  </si>
  <si>
    <t>2020年3月至13月</t>
  </si>
  <si>
    <t>受益人口38人，满意度100%</t>
  </si>
  <si>
    <t>受益贫困人口26人</t>
  </si>
  <si>
    <t>2020年濮阳县白堽乡徐楼刘黄庄等村农业园区道路</t>
  </si>
  <si>
    <t>徐楼刘黄庄村</t>
  </si>
  <si>
    <t>8467㎡，路基厚15cm12%灰土，C25砼路面厚15cm桥涵5座</t>
  </si>
  <si>
    <t>受益人口2658人，满意度100%。</t>
  </si>
  <si>
    <t>受益贫困人口392人</t>
  </si>
  <si>
    <t>2020年濮阳县习城乡徐寨村芦荟种园区道路硬化项目</t>
  </si>
  <si>
    <t>徐寨村</t>
  </si>
  <si>
    <t>受益人口737人，满意度100%。</t>
  </si>
  <si>
    <t>受益贫困人口55人，</t>
  </si>
  <si>
    <t>2020年濮阳县柳屯镇韩没岸村内道路项目</t>
  </si>
  <si>
    <t>韩没岸梨园</t>
  </si>
  <si>
    <t>受益人口数1023人，受益人口满意度100％</t>
  </si>
  <si>
    <t>受益贫困人口数35人</t>
  </si>
  <si>
    <t>2020年濮阳县柳屯镇朔村村内道路项目</t>
  </si>
  <si>
    <t>朔村</t>
  </si>
  <si>
    <t>3280㎡路基厚18cm灰土12%灰剂量，C25砼路面厚18cm下水道656米钢筋管内径0.8米</t>
  </si>
  <si>
    <t>受益人口数1326人，受益人口满意度100％</t>
  </si>
  <si>
    <t>受益贫困人口数60人</t>
  </si>
  <si>
    <t>2020年濮阳县胡状镇天耕农业道路项目</t>
  </si>
  <si>
    <t>后岗上</t>
  </si>
  <si>
    <t>受益人口数1671人，受益人口满意度100％</t>
  </si>
  <si>
    <t>2020年濮阳县渠村乡孟居村生产道路</t>
  </si>
  <si>
    <t>416.7*4m路基厚15cm灰土12%灰剂量，C25砼路面厚15cm</t>
  </si>
  <si>
    <t>受益人口数5945人，受益人口满意度100％</t>
  </si>
  <si>
    <t>2020年濮阳县渠村乡叶庄村生产道路</t>
  </si>
  <si>
    <t>叶庄村</t>
  </si>
  <si>
    <t>受益人口数1134人，受益人口满意度100％</t>
  </si>
  <si>
    <t>受益贫困人口数105人</t>
  </si>
  <si>
    <t>2020年濮阳县徐镇镇晁庄村生产道路</t>
  </si>
  <si>
    <t>208*4m路基厚15cm灰土12%灰剂量，C25砼路面厚15cm</t>
  </si>
  <si>
    <t>受益人口数2282人，受益人口满意度100％</t>
  </si>
  <si>
    <t>受益贫困人口数431人</t>
  </si>
  <si>
    <t>2020年濮阳县八公桥郭庄农业道路项目</t>
  </si>
  <si>
    <t>2020.3-2020.11</t>
  </si>
  <si>
    <t>道路11000㎡，路基厚15cm灰土12%灰剂量，C25砼路面厚15cm</t>
  </si>
  <si>
    <t>受益人口数1187人，受益人口满意度100％</t>
  </si>
  <si>
    <t>受益贫困人口数32人</t>
  </si>
  <si>
    <t>2020年濮阳县梨园乡西闫村生产道路</t>
  </si>
  <si>
    <t>受益人口数949人，受益人口满意度100％</t>
  </si>
  <si>
    <t>2020年濮阳县户部寨镇大屯村生产道路</t>
  </si>
  <si>
    <t>受益人口数2252人，受益人口满意度100％</t>
  </si>
  <si>
    <t>硬化面积6201㎡，路基厚15cm12%灰土，C25砼路面厚15cm</t>
  </si>
  <si>
    <t>2020年濮阳县户部寨镇小寨道路项目</t>
  </si>
  <si>
    <t>小寨</t>
  </si>
  <si>
    <t>受益人口数819人，受益人口满意度100％</t>
  </si>
  <si>
    <t>2020年濮阳县庆祖镇西辛庄村生产道路</t>
  </si>
  <si>
    <t>路基加高土方及沥青砼2860㎡</t>
  </si>
  <si>
    <t>受益人口数920人，受益人口满意度100％</t>
  </si>
  <si>
    <t>受益人口数920人，</t>
  </si>
  <si>
    <t>2020年濮阳县庆祖镇新环城村生产道路</t>
  </si>
  <si>
    <t>新环城</t>
  </si>
  <si>
    <t>硬化面积4568㎡，路基厚15cm12%灰土，C25砼路面厚15cm</t>
  </si>
  <si>
    <t>受益人口数763人，受益人口满意度100％</t>
  </si>
  <si>
    <t>2020年濮阳县郎中乡东丁寨项目区道路</t>
  </si>
  <si>
    <t>东丁寨村</t>
  </si>
  <si>
    <t>硬化面积9722㎡，路基厚18cm12%灰土，C25砼路面厚18cm及桥4座（1座1×8×5.5、1座1×3×5.5及2座6φ100涵）</t>
  </si>
  <si>
    <t>受益人口数717人，受益人口满意度100％</t>
  </si>
  <si>
    <t>2020年濮阳县梨园乡党堂等村楸树园区道路</t>
  </si>
  <si>
    <t>党堂、刘寨、苏庄、申庄、殷庄、龙长治、前梨园、聂堌堆、后梨园村</t>
  </si>
  <si>
    <t>硬化面积15833㎡，路基厚15cm12%灰土，C25砼路面厚15cm</t>
  </si>
  <si>
    <t>受益人口数8319人，受益人口满意度100％</t>
  </si>
  <si>
    <t>受益贫困人口数454人</t>
  </si>
  <si>
    <t>2020年濮阳县海通乡姚家村生产道路项目</t>
  </si>
  <si>
    <t>受益人口数5727人，受益人口满意度100％</t>
  </si>
  <si>
    <t>受益贫困人口数116人</t>
  </si>
  <si>
    <t>2020年濮阳县梁庄镇中于屯等村道路项目</t>
  </si>
  <si>
    <t>中于屯、陈于屯</t>
  </si>
  <si>
    <t>硬化面积1701㎡，其中：中于屯村1284㎡，陈于屯村417㎡路基厚15cm12%灰土，C25砼路面厚15cm</t>
  </si>
  <si>
    <t>受益贫困人口1193人，满意度100％</t>
  </si>
  <si>
    <t>受益贫困人口数29人</t>
  </si>
  <si>
    <t>沙窝村</t>
  </si>
  <si>
    <t>硬化面积2750㎡，路基厚15cm12%灰土，C25砼路面厚15cm</t>
  </si>
  <si>
    <t>2020年濮阳县习城乡西北庄村道路硬化项目</t>
  </si>
  <si>
    <t>西北庄村</t>
  </si>
  <si>
    <t>受益贫困人口1143人，满意度100％</t>
  </si>
  <si>
    <t>受益贫困人口数123人</t>
  </si>
  <si>
    <t>2020年濮阳县清河头乡东大韩生产道路项目</t>
  </si>
  <si>
    <t>东大韩村</t>
  </si>
  <si>
    <t>硬化面积1400㎡，路基厚15cm12%灰土，C25砼路面厚15cm</t>
  </si>
  <si>
    <t>受益贫困人口1356人，满意度100％</t>
  </si>
  <si>
    <t>2020年濮阳县清河头乡吴堤口村农业园区道路项目</t>
  </si>
  <si>
    <t>吴堤口</t>
  </si>
  <si>
    <t>硬化面积2103㎡，路基厚15cm12%灰土，C25砼路面厚15cm</t>
  </si>
  <si>
    <t>受益贫困人口1944人，满意度100％</t>
  </si>
  <si>
    <t>2020年濮阳县王称堌镇姚庄村道路项目</t>
  </si>
  <si>
    <t>姚庄</t>
  </si>
  <si>
    <t>2020年3月至6月</t>
  </si>
  <si>
    <t>硬化面积8224㎡。</t>
  </si>
  <si>
    <t>受益人口1604人，满意度100%</t>
  </si>
  <si>
    <t>受益贫困人口278人</t>
  </si>
  <si>
    <t>2.机井项目</t>
  </si>
  <si>
    <t>2020年濮阳县白堽乡关庄村等5个村机井项目</t>
  </si>
  <si>
    <t>关庄村、前夹堽、后夹罡、李密城、潘寨</t>
  </si>
  <si>
    <t>关庄村11眼；前夹堽11眼；后夹罡10眼、李密城10眼、潘寨5眼</t>
  </si>
  <si>
    <t>使该村贫困户106人受益，受益贫困人口满意</t>
  </si>
  <si>
    <t>使该村贫困户106人受益</t>
  </si>
  <si>
    <t>2020年濮阳县海通乡小海通村两门村机井</t>
  </si>
  <si>
    <t>小海通等村*</t>
  </si>
  <si>
    <t>机井8眼井深80米钢筋砼管内径40厘米。</t>
  </si>
  <si>
    <t>使渠村乡小海通等村60人人贫困人口受益，受益贫困人口满意</t>
  </si>
  <si>
    <t>使渠村乡小海通等村60人人贫困人口受益</t>
  </si>
  <si>
    <t>2020年濮阳县胡状镇石槽村中胡状村机井项目</t>
  </si>
  <si>
    <t>胡状镇石槽村中胡状村</t>
  </si>
  <si>
    <t>机井6眼</t>
  </si>
  <si>
    <t>建设机井6眼，受益贫困人口81人群众满意度100%</t>
  </si>
  <si>
    <t>受益贫困人口81人</t>
  </si>
  <si>
    <t>2021年濮阳县胡状镇孟庄村机井项目</t>
  </si>
  <si>
    <t>机井5眼</t>
  </si>
  <si>
    <t>建设机井5眼，受益贫困人口23人群众满意度100%</t>
  </si>
  <si>
    <t>2020年濮阳县胡状镇东草庙村机井项目</t>
  </si>
  <si>
    <t>东草庙村</t>
  </si>
  <si>
    <t>机井2眼</t>
  </si>
  <si>
    <t>受益人口数**人，受益人口满意度**%</t>
  </si>
  <si>
    <t>2021年濮阳县户部寨镇前榆园村机井项目</t>
  </si>
  <si>
    <t>前榆园村</t>
  </si>
  <si>
    <t>10眼机井</t>
  </si>
  <si>
    <t>使30人贫困人口受益，受益贫困人口满意</t>
  </si>
  <si>
    <t>2020年濮阳县郎中乡陈寨村机井</t>
  </si>
  <si>
    <t>陈寨村*</t>
  </si>
  <si>
    <t>机井16眼井深35米砼管内径30厘米。</t>
  </si>
  <si>
    <t>使郎中乡陈寨村49人人贫困人口受益，受益贫困人口满意</t>
  </si>
  <si>
    <t>使郎中乡陈寨村49人人贫困人口受益</t>
  </si>
  <si>
    <t>2020年濮阳县郎中乡甘安头村机井项目</t>
  </si>
  <si>
    <t>郎中乡甘安头村</t>
  </si>
  <si>
    <t>建设机井5眼，受益贫困人口73人，群众满意度100%</t>
  </si>
  <si>
    <t>2020年濮阳县郎中乡马海村机井</t>
  </si>
  <si>
    <t>马海村*</t>
  </si>
  <si>
    <t>机井10眼井深80米钢筋砼管内径40厘米。</t>
  </si>
  <si>
    <t>使郎中乡马海村87人人贫困人口受益，受益贫困人口满意</t>
  </si>
  <si>
    <t>使郎中乡马海村87人人贫困人口受益</t>
  </si>
  <si>
    <t>2020年濮阳县梨园乡连山寺村村机井</t>
  </si>
  <si>
    <t>连山寺村*</t>
  </si>
  <si>
    <t>机井6眼井深80米钢筋砼管内径40厘米。</t>
  </si>
  <si>
    <t>使梨园乡连山寺村24人人贫困人口受益，受益贫困人口满意</t>
  </si>
  <si>
    <t>使梨园乡连山寺村24人人贫困人口受益</t>
  </si>
  <si>
    <t>2020年濮阳县梨园乡南王庄村机井</t>
  </si>
  <si>
    <t>南王庄村*</t>
  </si>
  <si>
    <t>机井5眼井深80米钢筋砼管内径40厘米。</t>
  </si>
  <si>
    <t>使梨园乡南王庄村150人人贫困人口受益，受益贫困人口满意</t>
  </si>
  <si>
    <t>使梨园乡南王庄村150人人贫困人口受益</t>
  </si>
  <si>
    <t>2020年濮阳县梨园乡前朱寨村村机井项目</t>
  </si>
  <si>
    <t>机井10眼</t>
  </si>
  <si>
    <t>使该村贫困户61人受益，受益贫困人口满意</t>
  </si>
  <si>
    <t>2020年濮阳县梨园乡西韩寨村机井</t>
  </si>
  <si>
    <t>西韩寨村*</t>
  </si>
  <si>
    <t>使梨园乡西韩寨村73人人贫困人口受益，受益贫困人口满意</t>
  </si>
  <si>
    <t>使梨园乡西韩寨村73人人贫困人口受益</t>
  </si>
  <si>
    <t>2020年濮阳县梁庄镇柳河寨村等4个村机井项目</t>
  </si>
  <si>
    <t>柳河寨、咸城、苗屯、谷楼</t>
  </si>
  <si>
    <t>柳河寨10眼；咸城3眼；苗屯17眼；谷楼4眼</t>
  </si>
  <si>
    <t>项目受益人数6678，受益贫困人口满意</t>
  </si>
  <si>
    <t>项目受益人数6678人</t>
  </si>
  <si>
    <t>2020年濮阳县梁庄镇马楼村机井项目</t>
  </si>
  <si>
    <t>机井4眼</t>
  </si>
  <si>
    <t>受益贫困人口数34人，群众满意度100%</t>
  </si>
  <si>
    <t>2020年濮阳县梁庄镇苗屯村由由实业有限公司产业机井项目</t>
  </si>
  <si>
    <t>梁庄镇苗屯村</t>
  </si>
  <si>
    <t>机井2眼，400米</t>
  </si>
  <si>
    <t>，受益贫困人口数28人，群众满意度100%</t>
  </si>
  <si>
    <t>受益贫困人口数28人</t>
  </si>
  <si>
    <t>2020年濮阳县柳屯镇兴张机村井项目</t>
  </si>
  <si>
    <t>兴张</t>
  </si>
  <si>
    <t>2眼</t>
  </si>
  <si>
    <t>使该村贫困户37人受益，受益贫困人口满意</t>
  </si>
  <si>
    <t>使该村贫困户37人受益</t>
  </si>
  <si>
    <t>2020年濮阳县鲁河镇季十八郎村机井项目</t>
  </si>
  <si>
    <t>鲁河镇季十八郎村</t>
  </si>
  <si>
    <t>机井30眼</t>
  </si>
  <si>
    <t>群众满意度100%</t>
  </si>
  <si>
    <t>受益贫困人口数</t>
  </si>
  <si>
    <t>2020年濮阳县鲁河镇寨上村机井项目</t>
  </si>
  <si>
    <t>鲁河镇寨上</t>
  </si>
  <si>
    <t>机井20眼</t>
  </si>
  <si>
    <t>受益贫困人口数87人受益贫困人满意度100%</t>
  </si>
  <si>
    <t>受益贫困人口数87人</t>
  </si>
  <si>
    <t>2020年濮阳县庆祖镇大桑树村机井项目</t>
  </si>
  <si>
    <t>庆祖镇大桑树村</t>
  </si>
  <si>
    <t>建设机井6眼，群众满意度100%</t>
  </si>
  <si>
    <t>受益贫困人口175人</t>
  </si>
  <si>
    <t>2020年濮阳县庆祖镇罗还城、王还城机井项目</t>
  </si>
  <si>
    <t>全村需打机井15眼，</t>
  </si>
  <si>
    <t>项目受益人数1412，受益贫困人口满意</t>
  </si>
  <si>
    <t>项目受益人数1412</t>
  </si>
  <si>
    <t>2020年濮阳县渠村乡公西村等6个村机井项目</t>
  </si>
  <si>
    <t>公西村、三合村、青庄村、关寨村、巴寨村、张李屯村</t>
  </si>
  <si>
    <t>公西村15眼；三合村14眼；青庄村2眼；关寨村3眼；巴寨村20眼；张李屯村9眼</t>
  </si>
  <si>
    <t>项目受益人数10401，受益贫困人口满意</t>
  </si>
  <si>
    <t>受益贫困人口372人</t>
  </si>
  <si>
    <t>2020年濮阳县渠村乡牛寨前园村机井</t>
  </si>
  <si>
    <t>牛寨前园村*</t>
  </si>
  <si>
    <t>机井11眼井深80米钢筋砼管内径40厘米。</t>
  </si>
  <si>
    <t>使渠村乡牛寨前园村61人人贫困人口受益，受益贫困人口满意</t>
  </si>
  <si>
    <t>使渠村乡牛寨前园村61人人贫困人口受益</t>
  </si>
  <si>
    <t>2020年濮阳县王称堌镇栾庄村等5个村机井项目</t>
  </si>
  <si>
    <t>栾庄杨楼村周楼村陈刘庄村于庄村</t>
  </si>
  <si>
    <t>栾庄机井2眼；杨楼村机井7眼；周楼村机井2眼；陈刘庄8眼；于庄村6眼</t>
  </si>
  <si>
    <t>项目受益人数3369，受益贫困人口满意</t>
  </si>
  <si>
    <t>项目受益人数369人</t>
  </si>
  <si>
    <t>2020年濮阳县文留镇东王庄村机井项目</t>
  </si>
  <si>
    <t>2020年濮阳县文留镇刘楼村机井项目</t>
  </si>
  <si>
    <t>文留镇刘楼村</t>
  </si>
  <si>
    <t>机井3眼</t>
  </si>
  <si>
    <t>受益贫困人口数29人，群众满意度100%</t>
  </si>
  <si>
    <t>2020年濮阳县文留镇南园村机井项目</t>
  </si>
  <si>
    <t>文留镇南园村</t>
  </si>
  <si>
    <t>受益贫困人口数12人，群众满意度100%</t>
  </si>
  <si>
    <t>2020年濮阳县习城乡丁寨村机井项目</t>
  </si>
  <si>
    <t>习城乡丁寨村</t>
  </si>
  <si>
    <t>受益贫困人口242人</t>
  </si>
  <si>
    <t>2020年濮阳县习城乡张占机井项目</t>
  </si>
  <si>
    <t>张占</t>
  </si>
  <si>
    <t>机井11眼</t>
  </si>
  <si>
    <t>项目受益人数1467，受益贫困人口满意</t>
  </si>
  <si>
    <t>项目受益人数1467</t>
  </si>
  <si>
    <t>2020年濮阳县徐镇任楼村机井项目</t>
  </si>
  <si>
    <t>徐镇任楼村</t>
  </si>
  <si>
    <t>任楼村10眼</t>
  </si>
  <si>
    <t>受益贫困人口数209人，群众满意度100%</t>
  </si>
  <si>
    <t>受益贫困人口数209人</t>
  </si>
  <si>
    <t>2020年濮阳县徐镇镇晁庄村机井项目</t>
  </si>
  <si>
    <t>徐镇镇晁庄村</t>
  </si>
  <si>
    <t>解决914人贫困人口出行问题，受益贫困人口满意</t>
  </si>
  <si>
    <t>解决914人贫困人口出行问题</t>
  </si>
  <si>
    <t>2020年濮阳县徐镇镇尹大寨村等6个村机井项目</t>
  </si>
  <si>
    <t>尹大寨村、长亭村、谢郭村、宋黄庄村、黄寨、刘八劝村</t>
  </si>
  <si>
    <t>尹大寨10眼；长亭11眼；谢郭村4眼；宋黄庄村16眼；黄寨14眼；刘八劝12眼</t>
  </si>
  <si>
    <t>使该村贫困户245人受益，受益贫困人口满意</t>
  </si>
  <si>
    <t>使该村贫困户245人受益</t>
  </si>
  <si>
    <t>2020年濮阳县子岸镇齐劝村机井</t>
  </si>
  <si>
    <t>齐劝村*</t>
  </si>
  <si>
    <t>机井19眼。</t>
  </si>
  <si>
    <t>使齐劝村39人人贫困人口受益，受益贫困人口满意</t>
  </si>
  <si>
    <t>使齐劝村39人人贫困人口受益</t>
  </si>
  <si>
    <t>2020年濮阳县海通乡许棚村机井</t>
  </si>
  <si>
    <t>机井2眼井深80米钢筋砼管内径40厘米。</t>
  </si>
  <si>
    <t>受益人口数274人，受益人口满意度100％</t>
  </si>
  <si>
    <t>受益贫困人口数7人</t>
  </si>
  <si>
    <t>2020年濮阳县海通乡铁炉等村机井项目</t>
  </si>
  <si>
    <t>铁炉、沙窝、沙堌堆、何锁城</t>
  </si>
  <si>
    <t>机井16眼井深70米钢筋砼管内径40厘米，其中：铁炉村5眼、沙窝8眼、沙堌堆2眼、何锁成1眼</t>
  </si>
  <si>
    <t>受益人口数5913人，受益人口满意度100％</t>
  </si>
  <si>
    <t>受益贫困人口数114人</t>
  </si>
  <si>
    <t>2020年濮阳县柳屯镇韩没岸等村机井项目</t>
  </si>
  <si>
    <t>韩没岸、花庄、枣科、毛小寨、文王庄、张庄、官仁店、这河寨、高村、赵寨</t>
  </si>
  <si>
    <t>机井59眼井深80米钢筋砼管内径40厘米，其中：韩没岸6眼、花庄5眼、枣科10眼、毛小寨5眼、文王庄5眼、张庄5眼、官仁店5眼、这河寨5眼、高村5眼、赵寨8眼</t>
  </si>
  <si>
    <t>受益人口数16433人，受益人口满意度100％</t>
  </si>
  <si>
    <t>受益贫困人口数379人</t>
  </si>
  <si>
    <t>2020年濮阳县清河头乡西清河头等村机井项目</t>
  </si>
  <si>
    <t>西清河头、杨昌湖、西大韩、振兴寨、东大韩、娄昌湖、焦寨、前刘关寨、东刘关寨、西刘关寨、沙河寨</t>
  </si>
  <si>
    <t>机井78眼井深80米钢筋砼管内径40厘米；其中：西清河头10眼、杨昌湖6眼、西大韩12眼、振兴寨12眼、东大韩12眼、娄昌湖1眼、焦寨5眼、前刘关寨5眼、东刘关寨5眼、西刘关寨5眼、沙河寨5眼。</t>
  </si>
  <si>
    <t>受益人口数21352人，受益人口满意度100％</t>
  </si>
  <si>
    <t>受益贫困人口数375人</t>
  </si>
  <si>
    <t>2020年濮阳县郎中乡东司马村机井项目</t>
  </si>
  <si>
    <t>东司马村</t>
  </si>
  <si>
    <t>受益人口数1033人，受益人口满意度100％</t>
  </si>
  <si>
    <t>2020年濮阳县郎中乡郎寨等村机井项目</t>
  </si>
  <si>
    <t>郎寨、后汪寨、甘安头</t>
  </si>
  <si>
    <t>机井11眼井深70米钢筋砼管内径40厘米，其中郎寨5眼、后汪寨2眼、甘安头4眼</t>
  </si>
  <si>
    <t>受益人口数1371人，受益人口满意度100％</t>
  </si>
  <si>
    <t>受益贫困人口数151人</t>
  </si>
  <si>
    <t>2020年濮阳县文留镇崔庄等村机井项目</t>
  </si>
  <si>
    <t>崔庄、东王庄村、南园、刘楼、南王庄</t>
  </si>
  <si>
    <t>机井14眼井深80米钢筋砼管内径40厘米；其中：崔庄8眼，东王庄2眼、南园1眼、刘楼1眼、南王庄2眼</t>
  </si>
  <si>
    <t>受益人口数3583人，受益人口满意度100％</t>
  </si>
  <si>
    <t>丁寨</t>
  </si>
  <si>
    <t>机井5眼井深80米钢筋砼管内径40厘米</t>
  </si>
  <si>
    <t>受益人口数767人，受益人口满意度100％</t>
  </si>
  <si>
    <t>受益贫困人口数90人</t>
  </si>
  <si>
    <t>2020年濮阳县庆祖镇大桑树等村机井项目</t>
  </si>
  <si>
    <t>大桑树、孙环城、郎寨、太平、后武陵、朱小邱</t>
  </si>
  <si>
    <t>机井30眼井深70米钢筋砼管内径40厘米，其中：大桑树6眼、孙环城8眼、郎寨10眼、太平2眼、后武陵2眼、朱小邱2眼</t>
  </si>
  <si>
    <t>受益人口数13095人，受益人口满意度100％</t>
  </si>
  <si>
    <t>受益贫困人口数311人</t>
  </si>
  <si>
    <t>2020年濮阳县庆祖镇新环城村机井项目</t>
  </si>
  <si>
    <t>机井9眼，井深144米钢筋砼管内径40厘米</t>
  </si>
  <si>
    <t>2020年濮阳县胡状镇石槽等村机井项目</t>
  </si>
  <si>
    <t>石槽、老王庄</t>
  </si>
  <si>
    <t>机井9眼井深80米钢筋砼管内径40厘米，其中石槽8眼、老王庄1眼</t>
  </si>
  <si>
    <t>受益人口数2696人，受益人口满意度100%</t>
  </si>
  <si>
    <t>2020年濮阳县渠村乡大闵城村机井项目</t>
  </si>
  <si>
    <t>机井2眼井深70米钢筋砼管内径40厘米</t>
  </si>
  <si>
    <t>受益人口数1393人，受益人口满意度100%</t>
  </si>
  <si>
    <t>2020年濮阳县户部寨小寨等村机井项目</t>
  </si>
  <si>
    <t>小寨、许庄、双屯、前榆园、李道期、后郭龙</t>
  </si>
  <si>
    <t>井深70米钢筋砼管内径40厘米，其中：小寨4眼、许庄3眼、双屯5眼、前榆园10眼、李道期村3眼，后郭龙10</t>
  </si>
  <si>
    <t>受益人口数6796人，受益人口满意度100%</t>
  </si>
  <si>
    <t>受益贫困人口数122人</t>
  </si>
  <si>
    <t>2020年濮阳县子岸镇孙河沟等村机井项目</t>
  </si>
  <si>
    <t>孙河沟、冯丁家、齐劝村</t>
  </si>
  <si>
    <t>机井23眼井深70米钢筋砼管内径40厘米，其中孙河沟2眼、冯丁家1眼、齐劝村20眼</t>
  </si>
  <si>
    <t>受益人口数3663人，受益人口满意度100％</t>
  </si>
  <si>
    <t>2020年濮阳县鲁河镇前南孟等村机井项目</t>
  </si>
  <si>
    <t>前南孟、鲁河村、西杨什八郎</t>
  </si>
  <si>
    <t>机井10眼井深80米钢筋砼管内径40厘米，其中：前南孟2眼，鲁河村5眼，西杨什八郎3眼</t>
  </si>
  <si>
    <t>受益人口数6277人，受益人口满意度100％</t>
  </si>
  <si>
    <t>受益贫困人口数138人</t>
  </si>
  <si>
    <t>2020年濮阳县梁庄镇苗屯村机井项目</t>
  </si>
  <si>
    <t>机井1眼井深400米钢筋砼管内径40厘米</t>
  </si>
  <si>
    <t>受益人口数1313人，受益人口满意度100％</t>
  </si>
  <si>
    <t>受益贫困人口数16人</t>
  </si>
  <si>
    <t>2020年濮阳县习城乡西街等村机井项目</t>
  </si>
  <si>
    <t>西街、刘寨、陈曹楼、万寨</t>
  </si>
  <si>
    <t>机井8眼井深80米钢筋砼管内径40厘米，其中：西街2眼、刘寨2眼、陈曹楼2眼、万寨2眼</t>
  </si>
  <si>
    <t>受益人口数4379人，受益人口满意度100％</t>
  </si>
  <si>
    <t>受益贫困人口数254人</t>
  </si>
  <si>
    <t>2020年濮阳县梨园乡党堂等村机井项目</t>
  </si>
  <si>
    <t>党堂、刘寨、苏庄、申庄、殷庄、龙长治、前梨园、聂堌堆</t>
  </si>
  <si>
    <t>机井50眼井深70米钢筋砼管内径40厘米</t>
  </si>
  <si>
    <t>受益人口数7103人，受益人口满意度100％</t>
  </si>
  <si>
    <t>受益贫困人口数408人</t>
  </si>
  <si>
    <t>2020年濮阳县城关镇王庄等村机井项目</t>
  </si>
  <si>
    <t>王庄、西门里、前田丈</t>
  </si>
  <si>
    <t>机井5眼井深80米钢筋砼管内径40厘米，其中：王庄3眼、西门里1眼、前田丈1眼</t>
  </si>
  <si>
    <t>受益人口数3796人，受益人口满意度100％</t>
  </si>
  <si>
    <t>受益贫困人口数110人</t>
  </si>
  <si>
    <t>2020年濮阳县徐镇镇聂大寨村机井项目</t>
  </si>
  <si>
    <t>2020年濮阳县产业机井项目</t>
  </si>
  <si>
    <t>文留镇左枣林、程枣林、房刘庄、虫王庙、前盆城、侍郎寨、寺台；鲁河镇顾头村、安家村、西白楼；户部寨镇许窑村、田楼村；渠村乡翟庄村</t>
  </si>
  <si>
    <t>文留镇、鲁河镇、户部寨镇、渠村乡</t>
  </si>
  <si>
    <t>文留镇（左枣林6眼、程枣林4眼、房刘庄3眼、虫王庙8眼、前盆城6眼、侍郎寨3眼、寺台3眼）；鲁河镇（顾头村5眼、安家村5眼、西白楼5眼；户部寨镇（许窑村7眼、田楼村10眼）；渠村乡翟庄村9眼</t>
  </si>
  <si>
    <t>受益人口13个村，满意度100%</t>
  </si>
  <si>
    <t>受益人口13个村</t>
  </si>
  <si>
    <t>3.桥涵项目</t>
  </si>
  <si>
    <t>2020年濮阳县庆祖镇新环城村生产桥梁项目</t>
  </si>
  <si>
    <t>3×5.5桥10座</t>
  </si>
  <si>
    <t>2020年濮阳县庆祖镇新环城硬化渠项目</t>
  </si>
  <si>
    <t>硬化渠800米</t>
  </si>
  <si>
    <t>2020年濮阳县庆祖镇常庄生产桥梁及闸项目</t>
  </si>
  <si>
    <t>常庄村</t>
  </si>
  <si>
    <t>3×10×10桥1座,26米φ120闸1座</t>
  </si>
  <si>
    <t>受益人口数834人，受益人口满意度100％</t>
  </si>
  <si>
    <t>受益贫困人口数52人</t>
  </si>
  <si>
    <t>2020年濮阳县庆祖镇三里店沟生产桥梁项目</t>
  </si>
  <si>
    <t>潘家村东</t>
  </si>
  <si>
    <t>31.02×12桥1座</t>
  </si>
  <si>
    <t>潘家村、庆南、庆中</t>
  </si>
  <si>
    <t>受益人口数6971人，受益人口满意度100％</t>
  </si>
  <si>
    <t>受益贫困人口数126人</t>
  </si>
  <si>
    <t>2020年濮阳县柳屯镇榆林头等村生产桥梁项目</t>
  </si>
  <si>
    <t>榆林头、马寨、曲六店、毛小寨</t>
  </si>
  <si>
    <t>1×8×5.5桥4座，其中榆林头1座、马寨1座、曲六店1座、毛小寨1座</t>
  </si>
  <si>
    <t>受益人口数6132人，受益人口满意度100％</t>
  </si>
  <si>
    <t>受益贫困人口数142人</t>
  </si>
  <si>
    <t>2020年濮阳县户部寨李道期硬化渠项目</t>
  </si>
  <si>
    <t>330米及φ120涵管桥2座</t>
  </si>
  <si>
    <t>2020年濮阳县八公桥镇郭庄村生产桥梁项目</t>
  </si>
  <si>
    <t>1×5×5.5桥3座</t>
  </si>
  <si>
    <t>2020年濮阳县梁庄镇靳庄村生产桥梁项目</t>
  </si>
  <si>
    <t>靳庄村</t>
  </si>
  <si>
    <t>1×6×5.5桥1座</t>
  </si>
  <si>
    <t>受益人口数501人，受益人口满意度100％</t>
  </si>
  <si>
    <t>受益贫困人口数2人</t>
  </si>
  <si>
    <t>2020年濮阳县白堽乡时楼村等3个村桥梁项目</t>
  </si>
  <si>
    <t>杨楼、马林寨、刘黄庄</t>
  </si>
  <si>
    <t>杨楼长7m、宽12m 2座
长5m、宽7m 1座；马林寨村北桥梁长5米宽2米7个、长5米宽3米4个；刘黄庄长8米宽6米四座</t>
  </si>
  <si>
    <t>使该村贫困户158人受益，受益贫困人口满意</t>
  </si>
  <si>
    <t>使该村贫困户158人受益</t>
  </si>
  <si>
    <t>2020年濮阳县海通乡沙堌堆等村桥涵项目</t>
  </si>
  <si>
    <t>甘称湾村、沙堌堆</t>
  </si>
  <si>
    <t>海通乡甘称湾村1座，沙堌堆桥梁2座，</t>
  </si>
  <si>
    <t>受益人口数4523人，受益人口满意度100％</t>
  </si>
  <si>
    <t>受益贫困人口数113人</t>
  </si>
  <si>
    <t>2020年濮阳县户部寨镇小寨村桥梁项目</t>
  </si>
  <si>
    <t>小寨村</t>
  </si>
  <si>
    <t>6座</t>
  </si>
  <si>
    <t>使该村贫困户25人受益，受益贫困人口满意</t>
  </si>
  <si>
    <t>使该村贫困户25人受益</t>
  </si>
  <si>
    <t>2020年濮阳县胡状镇中草庙村桥涵项目</t>
  </si>
  <si>
    <t>6*8桥涵一座</t>
  </si>
  <si>
    <t>2020年濮阳县梨园乡大兰溪村村组桥梁项目</t>
  </si>
  <si>
    <t>大兰溪</t>
  </si>
  <si>
    <t>长5米、宽4米8座</t>
  </si>
  <si>
    <t>使该村贫困户101人受益，受益贫困人口满意</t>
  </si>
  <si>
    <t>使该村贫困户101人受益</t>
  </si>
  <si>
    <t>2020年濮阳县梨园乡南王庄桥涵项目</t>
  </si>
  <si>
    <t>5座（1*5*5.5）</t>
  </si>
  <si>
    <t>2020年濮阳县梁庄镇马楼村桥涵项目</t>
  </si>
  <si>
    <t>3座桥1*5*6</t>
  </si>
  <si>
    <t>受益人口数2021人，受益人口满意度100%</t>
  </si>
  <si>
    <t>2020年濮阳县梁庄镇史楼村生产桥项目</t>
  </si>
  <si>
    <t>生产桥5座</t>
  </si>
  <si>
    <t>项目受益895人，受益贫困人口满意</t>
  </si>
  <si>
    <t>项目受益895人</t>
  </si>
  <si>
    <t>2020年濮阳县梁庄镇孙张温寨村等6个村桥梁项目</t>
  </si>
  <si>
    <t>孙张温、前张温、霸王集、康屯、马坊、谷楼</t>
  </si>
  <si>
    <t>孙张温5座；前张温2座；霸王集6米X4米1座；康屯8米X8米；马坊5米X7米、4米X5米2座；谷楼5米X6米6座</t>
  </si>
  <si>
    <t>项目受益人数6148，受益贫困人口满意</t>
  </si>
  <si>
    <t>项目受益人数6148</t>
  </si>
  <si>
    <t>2020年濮阳县梁庄镇苗屯村桥梁项目</t>
  </si>
  <si>
    <t>1*5*5桥梁8座</t>
  </si>
  <si>
    <t>使梁庄镇苗屯人贫困人口28人受益</t>
  </si>
  <si>
    <t>2020年濮阳县鲁河镇寺上村海通乡刘吕邱村桥涵项目</t>
  </si>
  <si>
    <t>寺上村刘吕邱村*</t>
  </si>
  <si>
    <t>50㎡，路基厚15cm12%灰土，C25砼路面厚15cm桥涵基础加深0.5*6.2*1*2围堰土方340立米等</t>
  </si>
  <si>
    <t>使鲁河镇寺上村12人人贫困人口受益，受益贫困人口满意</t>
  </si>
  <si>
    <t>使鲁河镇寺上村12人人贫困人口受益</t>
  </si>
  <si>
    <t>2020年濮阳县庆祖镇常寨生产桥梁项目</t>
  </si>
  <si>
    <t>常寨</t>
  </si>
  <si>
    <t>小型水利工程桥三座</t>
  </si>
  <si>
    <t>项目受益人数475，受益贫困人口满意</t>
  </si>
  <si>
    <t>项目受益人数475</t>
  </si>
  <si>
    <t>2020年濮阳县庆祖镇罗还城、王还城生产桥梁项目</t>
  </si>
  <si>
    <t>罗还城</t>
  </si>
  <si>
    <t>桥梁5座，</t>
  </si>
  <si>
    <t>项目受益人数1040人，受益贫困人口满意</t>
  </si>
  <si>
    <t>项目受益人数1040人</t>
  </si>
  <si>
    <t>2020年濮阳县庆祖镇新还城生产桥梁项目</t>
  </si>
  <si>
    <t>新还城</t>
  </si>
  <si>
    <t>需要6个新建桥，现有4个危桥</t>
  </si>
  <si>
    <t>项目受益人数856，受益贫困人口满意</t>
  </si>
  <si>
    <t>项目受益人数856</t>
  </si>
  <si>
    <t>2020年濮阳县渠村乡公西村等6个村生产桥梁项目</t>
  </si>
  <si>
    <t>公西村、青庄村、王芟河村、武寨村、巴寨村、王窑村</t>
  </si>
  <si>
    <t>公西村2座；青庄村1座；王芟河村3座；武寨村7座；巴寨村3座；王窑村3座</t>
  </si>
  <si>
    <t>项目受益人数8520，受益贫困人口满意</t>
  </si>
  <si>
    <t>项目受益人数8520</t>
  </si>
  <si>
    <t>2020年濮阳县王称堌镇常楼村桥涵项目</t>
  </si>
  <si>
    <t>常楼村</t>
  </si>
  <si>
    <t>2座（1*10*5）</t>
  </si>
  <si>
    <t>使王称堌镇常楼村140人人贫困人口受益，受益贫困人口满意</t>
  </si>
  <si>
    <t>使王称堌镇常楼村140人人贫困人口受益</t>
  </si>
  <si>
    <t>2020年濮阳县王称堌镇李拐村等5个村生产桥梁项目</t>
  </si>
  <si>
    <t>李拐村、栾庄、杨楼村、姜庄村、赵庙村</t>
  </si>
  <si>
    <t>李拐村15米长、5米宽桥梁2座；栾庄桥梁6*7米2座；杨楼村桥梁7米*6米6座；姜庄村改建桥梁5*5 两座；赵庙村6米*5米桥梁一座</t>
  </si>
  <si>
    <t>项目受益人数5667，受益贫困人口满意</t>
  </si>
  <si>
    <t>项目受益人数5667</t>
  </si>
  <si>
    <t>2020年濮阳县习城乡马寨桥项目</t>
  </si>
  <si>
    <t>桥梁2座</t>
  </si>
  <si>
    <t>项目受益人数920，受益贫困人口满意</t>
  </si>
  <si>
    <t>项目受益人数920</t>
  </si>
  <si>
    <t>2020年濮阳县徐镇镇宋黄庄村等4个村桥梁项目</t>
  </si>
  <si>
    <t>宋黄庄村、长亭村、刘八劝村、尹大寨村</t>
  </si>
  <si>
    <t>宋黄庄村2座；长亭4座；刘八劝6座；尹大寨2座</t>
  </si>
  <si>
    <t>使该村贫困户265人受益，受益贫困人口满意</t>
  </si>
  <si>
    <t>使该村贫困户265人受益</t>
  </si>
  <si>
    <t>2020年濮阳县子岸镇沙窝村桥涵项目</t>
  </si>
  <si>
    <t>1座（2*8*5）</t>
  </si>
  <si>
    <t>使沙窝村38人人贫困人口受益，受益贫困人口满意</t>
  </si>
  <si>
    <t>使沙窝村38人人贫困人口受益</t>
  </si>
  <si>
    <t>2020年濮阳县子岸镇齐劝村桥涵项目</t>
  </si>
  <si>
    <t>桥涵4*6,6座</t>
  </si>
  <si>
    <t>2021年濮阳县文留镇崔庄村桥涵项目</t>
  </si>
  <si>
    <t>桥涵6*8,1座</t>
  </si>
  <si>
    <t>受益人口数756人，受益人口满意度100%</t>
  </si>
  <si>
    <t>受益贫困人口数26人</t>
  </si>
  <si>
    <t>3、道路、桥涵、灌区配套项目</t>
  </si>
  <si>
    <t>2020年濮阳县渠村乡孟居至濮渠路道路项目</t>
  </si>
  <si>
    <t>孟居村至濮渠路</t>
  </si>
  <si>
    <t>1441.6×6路基层灰剂量12%20cm面层C25砼20cm</t>
  </si>
  <si>
    <t>2020年濮阳县渠村乡武寨道路项目</t>
  </si>
  <si>
    <t>武寨</t>
  </si>
  <si>
    <t>受益人口数1468人，受益人口满意度100%</t>
  </si>
  <si>
    <t>受益贫困人口数88人</t>
  </si>
  <si>
    <t>受益人口数2356人，受益人口满意度100%</t>
  </si>
  <si>
    <t>2020年濮阳县习城乡于林村道路</t>
  </si>
  <si>
    <t>于林村</t>
  </si>
  <si>
    <t>硬化面积8000㎡，路基厚15cm12%灰土，C25砼路面厚15cm，旧砼破除及外运1050㎡</t>
  </si>
  <si>
    <t>受益人口数833人，受益人口满意度100%</t>
  </si>
  <si>
    <t>2020年濮阳县王称堌镇杨楼村马刘庄村村道路及王庄道路项目</t>
  </si>
  <si>
    <t>杨楼马刘庄村及王庄村</t>
  </si>
  <si>
    <t>硬化面积5600㎡/200㎡，路基厚15cm12%灰土，C25砼路面厚15cm</t>
  </si>
  <si>
    <t>受益人口数5353人，受益人口满意度100%</t>
  </si>
  <si>
    <t>受益贫困人口数644人</t>
  </si>
  <si>
    <t>2020年濮阳县户部寨镇董老寨村道路</t>
  </si>
  <si>
    <t>董老寨</t>
  </si>
  <si>
    <t>硬化面积500㎡路基厚15cm12%灰土，C25砼路面厚15cm</t>
  </si>
  <si>
    <t>受益人口数1796人，受益人口满意度100%</t>
  </si>
  <si>
    <t>2020年濮阳县八公桥镇刘湾、山王寨村道路</t>
  </si>
  <si>
    <t>刘湾、山王寨</t>
  </si>
  <si>
    <t>硬化面积600㎡/1000㎡，路基厚15cm12%灰土，C25砼路面厚15cm</t>
  </si>
  <si>
    <t>受益人口数3892人，受益人口满意度100%</t>
  </si>
  <si>
    <t>受益贫困人口数108人</t>
  </si>
  <si>
    <t>2020年濮阳县文留镇孟英村道路</t>
  </si>
  <si>
    <t>孟英村</t>
  </si>
  <si>
    <t>硬化面积350㎡路基厚15cm12%灰土，C25砼路面厚15cm</t>
  </si>
  <si>
    <t>受益人口数1155人，受益人口满意度100%</t>
  </si>
  <si>
    <t>2020年濮阳县庆祖镇东台上村道路</t>
  </si>
  <si>
    <t>东台上村</t>
  </si>
  <si>
    <t>硬化面积1100㎡路基厚15cm12%灰土，C25砼路面厚15cm</t>
  </si>
  <si>
    <t>受益人口数569人，受益人口满意度100%</t>
  </si>
  <si>
    <t>受益贫困人口数13人</t>
  </si>
  <si>
    <t>2020年濮阳县庆祖镇太平村道路</t>
  </si>
  <si>
    <t>硬化面积400㎡路基厚15cm12%灰土，C25砼路面厚15cm</t>
  </si>
  <si>
    <t>受益人口数1718人，受益人口满意度100%</t>
  </si>
  <si>
    <t>2020年濮阳县徐镇镇王定村道路</t>
  </si>
  <si>
    <t>王定村</t>
  </si>
  <si>
    <t>硬化面积1000㎡路基厚15cm12%灰土，C25砼路面厚15cm</t>
  </si>
  <si>
    <t>受益人口数1343人，受益人口满意度100%</t>
  </si>
  <si>
    <t>受益贫困人口数178人</t>
  </si>
  <si>
    <t>2020年濮阳县清河头乡管五星村道路</t>
  </si>
  <si>
    <t>管五星村</t>
  </si>
  <si>
    <t>硬化面积1700㎡路基厚15cm12%灰土，C25砼路面厚15cm</t>
  </si>
  <si>
    <t>受益人口数3687人，受益人口满意度100%</t>
  </si>
  <si>
    <t>受益贫困人口数100人</t>
  </si>
  <si>
    <t>2020年濮阳县八公桥镇贲寨村郭庄村村内道路项目</t>
  </si>
  <si>
    <t>贲寨村郭庄村</t>
  </si>
  <si>
    <t>3333/3250㎡路基厚15cm12%灰土，C25砼路面厚15cm</t>
  </si>
  <si>
    <t>受益人口数2197人，受益人口满意度100%</t>
  </si>
  <si>
    <t>受益贫困人口数58人</t>
  </si>
  <si>
    <t>2020年濮阳县清河头乡杨昌湖村桃园村村内道路项目</t>
  </si>
  <si>
    <t>杨昌湖村桃园村</t>
  </si>
  <si>
    <t>2000/1600㎡路基厚15cm12%灰土，C25砼路面厚15cm</t>
  </si>
  <si>
    <t>受益人口数2934人，受益人口满意度100%</t>
  </si>
  <si>
    <t>受益贫困人口数49人</t>
  </si>
  <si>
    <t>2020年濮阳县海通乡两门等村基础设施项目</t>
  </si>
  <si>
    <t>两门村、小海通村、柳汉村、团罡村、何锁城村、姚家村、刘吕邱村、海通村</t>
  </si>
  <si>
    <t>5521/1500/3550/1480/1766/2442㎡及何锁城护坡机井海通村1座桥，路基层灰剂量12%15cm面层C25砼15cm</t>
  </si>
  <si>
    <t>海通乡两门村、小海通村、柳汉村、团罡村、何锁城村护坡及机井、姚家村、刘吕邱村、海通村(1座桥）</t>
  </si>
  <si>
    <t>受益人口数16602人，受益人口满意度100%</t>
  </si>
  <si>
    <t>受益贫困人口数347人</t>
  </si>
  <si>
    <t>2020年濮阳县王称堌镇王庄村、赵庙村王称堌村王楼村村内道路及韦庙胡楼桥涵项目</t>
  </si>
  <si>
    <t>王庄村、赵庙、王称堌村、王楼村、韦庙胡楼</t>
  </si>
  <si>
    <t>700/212.5/1250/1500㎡及韦庙胡楼2座桥。路基层灰剂量12%厚15cm面层C25砼15cm</t>
  </si>
  <si>
    <t>受益人口数7252人，受益人口满意度100%</t>
  </si>
  <si>
    <t>受益贫困人口数459人</t>
  </si>
  <si>
    <t>2020年濮阳县文留镇西酸庙村、袁庄村东酸庙村内道路及杨肖寨桥涵项目</t>
  </si>
  <si>
    <t>西酸庙村、袁庄村、东酸庙村、杨肖寨</t>
  </si>
  <si>
    <t>4179/500/670㎡及扬肖寨1座桥。路基层灰剂量12%厚15cm面层C25砼15cm。</t>
  </si>
  <si>
    <t>受益人口数4487人，受益人口满意度100%</t>
  </si>
  <si>
    <t>2020年濮阳县户部寨镇任堤口村、大张村、大屯村村内道路</t>
  </si>
  <si>
    <t>任堤口、大张村、大屯村</t>
  </si>
  <si>
    <t>600/3160/3000㎡路基层12%灰剂量厚15cm面层C25砼15cm</t>
  </si>
  <si>
    <t>受益人口数6033人，受益人口满意度100%</t>
  </si>
  <si>
    <t>受益贫困人口数139人</t>
  </si>
  <si>
    <t>2020年濮阳县白堽乡耿密城村张密城村内道路</t>
  </si>
  <si>
    <t>耿密城村、张密城村</t>
  </si>
  <si>
    <t>537.5㎡路基层12%灰剂量厚15cm面层C25砼15cm</t>
  </si>
  <si>
    <t>受益人口数1266人，受益人口满意度100%</t>
  </si>
  <si>
    <t>2020年濮阳县梁庄镇肖堌堆村靳庄村内道路</t>
  </si>
  <si>
    <t>肖堌堆村、靳庄村</t>
  </si>
  <si>
    <t>750/1065㎡。路基层12%灰剂量15cm面层C25砼15cm</t>
  </si>
  <si>
    <t>受益人口数2493人，受益人口满意度100%</t>
  </si>
  <si>
    <t>2020年濮阳县子岸镇沙窝村桥</t>
  </si>
  <si>
    <t>沙窝村桥</t>
  </si>
  <si>
    <t>化寨沟1座桥2×8×5</t>
  </si>
  <si>
    <t>受益人口数2352人，受益人口满意度100%</t>
  </si>
  <si>
    <t>2020年濮阳县鲁河镇张庄村内道路</t>
  </si>
  <si>
    <t>张庄村</t>
  </si>
  <si>
    <t>1608㎡。路基层12%灰剂量15cm面层C25砼15cm</t>
  </si>
  <si>
    <t>受益人口数827人，受益人口满意度100%</t>
  </si>
  <si>
    <t>2020年濮阳县柳屯镇柳屯村等村村内道路</t>
  </si>
  <si>
    <t>柳屯村、马寨村、虎山寨村、于家村</t>
  </si>
  <si>
    <t>1000/3600/1560/1200㎡。路基层12%灰剂量15cm面层C25砼15cm</t>
  </si>
  <si>
    <t>受益人口数9160人，受益人口满意度100%</t>
  </si>
  <si>
    <t>受益贫困人口数266人</t>
  </si>
  <si>
    <t>2020年濮阳县胡状镇东草庙村路</t>
  </si>
  <si>
    <t>2800㎡。路基层12%灰剂量15cm面层C25砼15cm</t>
  </si>
  <si>
    <t>受益人口数1320人，受益人口满意度100%</t>
  </si>
  <si>
    <t>2020年濮阳县徐镇镇聂大寨村晁庄村王楼村村内道路</t>
  </si>
  <si>
    <t>聂大寨等村</t>
  </si>
  <si>
    <t>3471㎡。路基层12%灰剂量15cm面层C25砼15cm</t>
  </si>
  <si>
    <t>受益人口数4987人，受益人口满意度100%</t>
  </si>
  <si>
    <t>受益贫困人口数486人</t>
  </si>
  <si>
    <t>2020年濮阳县梨园乡房常治村连山寺村内道路</t>
  </si>
  <si>
    <t>房常治、连山寺</t>
  </si>
  <si>
    <t>2000/2321㎡。路基层12%灰剂量15cm面层C25砼15cm</t>
  </si>
  <si>
    <t>受益人口数2825人，受益人口满意度100%</t>
  </si>
  <si>
    <t>受益贫困人口数315人</t>
  </si>
  <si>
    <t>2020年濮阳县质保金</t>
  </si>
  <si>
    <t>县财政局</t>
  </si>
  <si>
    <t>质保金及已完工付80%剩余的资金</t>
  </si>
  <si>
    <t>2020年濮阳县南小堤灌区引水口提灌泵船项目</t>
  </si>
  <si>
    <t>引水口</t>
  </si>
  <si>
    <t>南小堤灌区泵船及专供电等项目</t>
  </si>
  <si>
    <t>受益人口数30余万人，受益人口满意度100%</t>
  </si>
  <si>
    <t>受益贫困人口数3000人</t>
  </si>
  <si>
    <t>2020年濮阳县郎中乡晁安头村王称堌镇后项城等村引黄口工程项目</t>
  </si>
  <si>
    <t>郎中乡晁安头村王称堌镇后项城等村</t>
  </si>
  <si>
    <t>相关乡镇</t>
  </si>
  <si>
    <t>8个引黄口及1处提灌站</t>
  </si>
  <si>
    <t>受益人口数87000人，受益人口满意度95%</t>
  </si>
  <si>
    <t>受益贫困人口数1600人</t>
  </si>
  <si>
    <t>2020年濮阳县王称堌灌区节水配套改造项目</t>
  </si>
  <si>
    <t>续建配套</t>
  </si>
  <si>
    <t>王称堌镇常庄村李庄村等</t>
  </si>
  <si>
    <t>王称堌灌区节水配套改造</t>
  </si>
  <si>
    <t>受益人口数93000人，受益人口满意度96%</t>
  </si>
  <si>
    <t>2020年濮阳县王称堌提灌站电力配套工程项目</t>
  </si>
  <si>
    <t>200变压器及高压700米</t>
  </si>
  <si>
    <t>受益人口数1万人，受益人口满意度100%</t>
  </si>
  <si>
    <t>受益贫困人口数160人</t>
  </si>
  <si>
    <t>2020年濮阳县郎中乡前赵屯村道路项目</t>
  </si>
  <si>
    <t>前赵屯</t>
  </si>
  <si>
    <t xml:space="preserve">2800㎡基层12灰剂量15Cm ,面层C25砼15cm </t>
  </si>
  <si>
    <t>受益人口数1558人，受益人口满意度100%</t>
  </si>
  <si>
    <t>受益贫困人口数25人</t>
  </si>
  <si>
    <t>2020年濮阳县柳屯镇这河寨等村道路项目</t>
  </si>
  <si>
    <t>这河寨、虎山寨、于家村、单什八郎、北李庄</t>
  </si>
  <si>
    <t>3180/900/200/425㎡，下水道2850.4米，路基厚15cm12%灰土，C25砼路面厚15cm</t>
  </si>
  <si>
    <t>受益人口数6844人，受益人口满意度100%</t>
  </si>
  <si>
    <t>受益贫困人口数202人</t>
  </si>
  <si>
    <t>韩没岸</t>
  </si>
  <si>
    <t>受益人口数1023人，受益人口满意度100%</t>
  </si>
  <si>
    <t>2020年濮阳县柳屯镇榆林头村村内道路建设项目</t>
  </si>
  <si>
    <t>榆林头村</t>
  </si>
  <si>
    <t>硬化面积550㎡，路基厚15cm12%灰土，C25砼路面厚15cm</t>
  </si>
  <si>
    <t>受益人口数1823人，受益人口满意度100%</t>
  </si>
  <si>
    <t>受益人口数2043人，受益人口满意度100%</t>
  </si>
  <si>
    <t>受益贫困人口数59人</t>
  </si>
  <si>
    <t>2020年濮阳县海通乡后刘家村内道路项目</t>
  </si>
  <si>
    <t>后刘家村</t>
  </si>
  <si>
    <t>硬化面积1040㎡，路基厚15cm12%灰土，C25砼路面厚15cm</t>
  </si>
  <si>
    <t>受益人口数446人，受益人口满意度100%</t>
  </si>
  <si>
    <t>受益贫困人口数9人</t>
  </si>
  <si>
    <t>2020年濮阳县柳屯镇陈村、虎山寨村内道路项目</t>
  </si>
  <si>
    <t>陈村、虎山寨</t>
  </si>
  <si>
    <t>920/200㎡，路基厚15cm12%灰土，C25砼路面厚15cm</t>
  </si>
  <si>
    <t>受益人口数2123人，受益人口满意度100%</t>
  </si>
  <si>
    <t>2020年濮阳县庆祖镇前孙家村村内道路项目</t>
  </si>
  <si>
    <t>2020年濮阳县清河头乡西清河头村内道路项目</t>
  </si>
  <si>
    <t>西清河头</t>
  </si>
  <si>
    <t>受益人口数3830人，受益人口满意度100%</t>
  </si>
  <si>
    <t>受益贫困人口数72人</t>
  </si>
  <si>
    <t>2020年濮阳县郎中乡大庙张寨村内道路项目</t>
  </si>
  <si>
    <t>大庙张寨</t>
  </si>
  <si>
    <t>受益人口数1565人，受益人口满意度100%</t>
  </si>
  <si>
    <t>受益贫困人口数118人</t>
  </si>
  <si>
    <t>2020年濮阳县胡状镇杨胡状村内道路项目</t>
  </si>
  <si>
    <t>杨胡状村</t>
  </si>
  <si>
    <t>硬化面积4160㎡，路基厚15cm12%灰土，C25砼路面厚15cm</t>
  </si>
  <si>
    <t>受益人口数1142人，受益人口满意度100%</t>
  </si>
  <si>
    <t>2020年濮阳县户部寨小寨村内道路项目</t>
  </si>
  <si>
    <t>受益人口数1116人，受益人口满意度100%</t>
  </si>
  <si>
    <t>2020年濮阳县胡状镇中草庙村内道路项目</t>
  </si>
  <si>
    <t>硬化面积1141×4m，路基厚15cm12%灰土，C25砼路面厚15cm；1×5×6桥1座</t>
  </si>
  <si>
    <t>2020年濮阳县八公桥镇小山村内道路项目</t>
  </si>
  <si>
    <t>硬化面积1674㎡，沥青砼4cm</t>
  </si>
  <si>
    <t>受益人口数939人，受益人口满意度100%</t>
  </si>
  <si>
    <t>受益贫困人口数6人</t>
  </si>
  <si>
    <t>2020年濮阳县八公桥镇郭庄村农业道路项目</t>
  </si>
  <si>
    <t>八公桥镇郭庄村</t>
  </si>
  <si>
    <t>2000㎡，路基厚15cm12%灰土，C25砼路面厚15cm</t>
  </si>
  <si>
    <t>受益人口数1187人，受益人口满意度100%</t>
  </si>
  <si>
    <t>2020年濮阳县徐镇镇稻区（家家宜）</t>
  </si>
  <si>
    <t>后范寨</t>
  </si>
  <si>
    <t>道路5908㎡，路基厚18cm灰土12%灰剂量，C25砼路面厚18cm</t>
  </si>
  <si>
    <t>受益人口数499人，受益人口满意度100％</t>
  </si>
  <si>
    <t>2020年濮阳县梁庄镇梁庄集村道路项目</t>
  </si>
  <si>
    <t>硬化面积5400㎡，路基厚15cm12%灰土，C25砼路面厚18cm。下水道1200米</t>
  </si>
  <si>
    <t>受益人口数1300人，受益人口满意度100％</t>
  </si>
  <si>
    <t>硬化面积8467㎡，路基厚15cm12%灰土，C25砼路面厚15cm桥涵5座</t>
  </si>
  <si>
    <t>受益人口数2058人，受益人口满意度100％</t>
  </si>
  <si>
    <t>受益贫困人口数213人</t>
  </si>
  <si>
    <t>2020年濮阳县五星乡石佛营村生产道路建设项目</t>
  </si>
  <si>
    <t>石佛营村</t>
  </si>
  <si>
    <t>受益人口数1454人，受益人口满意度100％</t>
  </si>
  <si>
    <t>2020年濮阳县子岸杨寨村道路项目</t>
  </si>
  <si>
    <t>子岸杨寨村</t>
  </si>
  <si>
    <t>受益贫困47人，满意度可达100%</t>
  </si>
  <si>
    <t>受益贫困47人</t>
  </si>
  <si>
    <t>2020年濮阳县渠村乡孟居村村内道路项目</t>
  </si>
  <si>
    <t>硬化面积1957.5㎡，路基厚15cm12%灰土，C25砼路面厚15cm</t>
  </si>
  <si>
    <t>受益人口数5645人，受益人口满意度100%</t>
  </si>
  <si>
    <t>九、项目管理费</t>
  </si>
  <si>
    <t>2020年濮阳县市派第一书记工作经费</t>
  </si>
  <si>
    <t>相关各乡镇</t>
  </si>
  <si>
    <t>2020/1-2020/12</t>
  </si>
  <si>
    <t>市排第一书记工作经费</t>
  </si>
  <si>
    <t>工作经费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</si>
</sst>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_);[Red]\(0\)"/>
  </numFmts>
  <fonts count="82">
    <font>
      <sz val="12"/>
      <name val="宋体"/>
      <family val="0"/>
    </font>
    <font>
      <sz val="10"/>
      <name val="黑体"/>
      <family val="3"/>
    </font>
    <font>
      <sz val="16"/>
      <name val="宋体"/>
      <family val="0"/>
    </font>
    <font>
      <sz val="14"/>
      <name val="黑体"/>
      <family val="3"/>
    </font>
    <font>
      <sz val="11"/>
      <color indexed="8"/>
      <name val="仿宋_GB2312"/>
      <family val="0"/>
    </font>
    <font>
      <sz val="11"/>
      <color indexed="8"/>
      <name val="宋体"/>
      <family val="0"/>
    </font>
    <font>
      <sz val="10"/>
      <name val="宋体"/>
      <family val="0"/>
    </font>
    <font>
      <sz val="10"/>
      <color indexed="10"/>
      <name val="宋体"/>
      <family val="0"/>
    </font>
    <font>
      <sz val="9"/>
      <name val="宋体"/>
      <family val="0"/>
    </font>
    <font>
      <sz val="14"/>
      <color indexed="8"/>
      <name val="宋体"/>
      <family val="0"/>
    </font>
    <font>
      <sz val="12"/>
      <name val="仿宋"/>
      <family val="3"/>
    </font>
    <font>
      <sz val="12"/>
      <color indexed="10"/>
      <name val="仿宋"/>
      <family val="3"/>
    </font>
    <font>
      <sz val="12"/>
      <color indexed="10"/>
      <name val="宋体"/>
      <family val="0"/>
    </font>
    <font>
      <sz val="12"/>
      <color indexed="8"/>
      <name val="仿宋"/>
      <family val="3"/>
    </font>
    <font>
      <sz val="14"/>
      <name val="宋体"/>
      <family val="0"/>
    </font>
    <font>
      <sz val="16"/>
      <name val="仿宋"/>
      <family val="3"/>
    </font>
    <font>
      <sz val="10"/>
      <name val="仿宋_GB2312"/>
      <family val="0"/>
    </font>
    <font>
      <u val="single"/>
      <sz val="22"/>
      <name val="方正小标宋简体"/>
      <family val="0"/>
    </font>
    <font>
      <sz val="12"/>
      <name val="黑体"/>
      <family val="3"/>
    </font>
    <font>
      <sz val="18"/>
      <name val="黑体"/>
      <family val="3"/>
    </font>
    <font>
      <sz val="16"/>
      <name val="黑体"/>
      <family val="3"/>
    </font>
    <font>
      <sz val="11"/>
      <name val="仿宋"/>
      <family val="3"/>
    </font>
    <font>
      <u val="single"/>
      <sz val="10"/>
      <name val="仿宋_GB2312"/>
      <family val="0"/>
    </font>
    <font>
      <u val="single"/>
      <sz val="10"/>
      <name val="方正小标宋简体"/>
      <family val="0"/>
    </font>
    <font>
      <sz val="18"/>
      <name val="仿宋_GB2312"/>
      <family val="0"/>
    </font>
    <font>
      <sz val="11"/>
      <name val="仿宋_GB2312"/>
      <family val="0"/>
    </font>
    <font>
      <sz val="14"/>
      <color indexed="8"/>
      <name val="黑体"/>
      <family val="3"/>
    </font>
    <font>
      <b/>
      <sz val="12"/>
      <name val="仿宋"/>
      <family val="3"/>
    </font>
    <font>
      <b/>
      <sz val="12"/>
      <name val="楷体_GB2312"/>
      <family val="3"/>
    </font>
    <font>
      <b/>
      <sz val="10"/>
      <name val="楷体_GB2312"/>
      <family val="3"/>
    </font>
    <font>
      <sz val="22"/>
      <name val="方正小标宋简体"/>
      <family val="0"/>
    </font>
    <font>
      <u val="single"/>
      <sz val="18"/>
      <name val="方正小标宋简体"/>
      <family val="0"/>
    </font>
    <font>
      <sz val="9"/>
      <name val="黑体"/>
      <family val="3"/>
    </font>
    <font>
      <sz val="11"/>
      <color indexed="53"/>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17"/>
      <name val="宋体"/>
      <family val="0"/>
    </font>
    <font>
      <b/>
      <sz val="15"/>
      <color indexed="62"/>
      <name val="宋体"/>
      <family val="0"/>
    </font>
    <font>
      <b/>
      <sz val="11"/>
      <color indexed="8"/>
      <name val="宋体"/>
      <family val="0"/>
    </font>
    <font>
      <i/>
      <sz val="11"/>
      <color indexed="23"/>
      <name val="宋体"/>
      <family val="0"/>
    </font>
    <font>
      <sz val="11"/>
      <color indexed="19"/>
      <name val="宋体"/>
      <family val="0"/>
    </font>
    <font>
      <u val="single"/>
      <sz val="11"/>
      <color indexed="12"/>
      <name val="宋体"/>
      <family val="0"/>
    </font>
    <font>
      <sz val="11"/>
      <color indexed="62"/>
      <name val="宋体"/>
      <family val="0"/>
    </font>
    <font>
      <sz val="11"/>
      <color indexed="9"/>
      <name val="宋体"/>
      <family val="0"/>
    </font>
    <font>
      <b/>
      <sz val="11"/>
      <color indexed="63"/>
      <name val="宋体"/>
      <family val="0"/>
    </font>
    <font>
      <u val="single"/>
      <sz val="11"/>
      <color indexed="20"/>
      <name val="宋体"/>
      <family val="0"/>
    </font>
    <font>
      <b/>
      <sz val="11"/>
      <color indexed="53"/>
      <name val="宋体"/>
      <family val="0"/>
    </font>
    <font>
      <b/>
      <sz val="11"/>
      <color indexed="9"/>
      <name val="宋体"/>
      <family val="0"/>
    </font>
    <font>
      <sz val="11"/>
      <color indexed="1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_GB2312"/>
      <family val="0"/>
    </font>
    <font>
      <sz val="10"/>
      <name val="Calibri"/>
      <family val="0"/>
    </font>
    <font>
      <sz val="10"/>
      <color rgb="FFFF0000"/>
      <name val="Calibri"/>
      <family val="0"/>
    </font>
    <font>
      <sz val="9"/>
      <name val="Calibri"/>
      <family val="0"/>
    </font>
    <font>
      <sz val="14"/>
      <color theme="1"/>
      <name val="Calibri"/>
      <family val="0"/>
    </font>
    <font>
      <sz val="12"/>
      <color rgb="FFFF0000"/>
      <name val="仿宋"/>
      <family val="3"/>
    </font>
    <font>
      <sz val="12"/>
      <color rgb="FFFF0000"/>
      <name val="宋体"/>
      <family val="0"/>
    </font>
    <font>
      <sz val="12"/>
      <color theme="1"/>
      <name val="仿宋"/>
      <family val="3"/>
    </font>
    <font>
      <sz val="12"/>
      <color rgb="FF000000"/>
      <name val="仿宋"/>
      <family val="3"/>
    </font>
    <font>
      <sz val="14"/>
      <color theme="1"/>
      <name val="黑体"/>
      <family val="3"/>
    </font>
    <font>
      <sz val="14"/>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ABF8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1"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51" fillId="0" borderId="0" applyFont="0" applyFill="0" applyBorder="0" applyAlignment="0" applyProtection="0"/>
    <xf numFmtId="41" fontId="51"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51"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51" fillId="0" borderId="0" applyFont="0" applyFill="0" applyBorder="0" applyAlignment="0" applyProtection="0"/>
    <xf numFmtId="0" fontId="57" fillId="0" borderId="0" applyNumberFormat="0" applyFill="0" applyBorder="0" applyAlignment="0" applyProtection="0"/>
    <xf numFmtId="0" fontId="51"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3" applyNumberFormat="0" applyFill="0" applyAlignment="0" applyProtection="0"/>
    <xf numFmtId="0" fontId="55" fillId="9" borderId="0" applyNumberFormat="0" applyBorder="0" applyAlignment="0" applyProtection="0"/>
    <xf numFmtId="0" fontId="58" fillId="0" borderId="4" applyNumberFormat="0" applyFill="0" applyAlignment="0" applyProtection="0"/>
    <xf numFmtId="0" fontId="55" fillId="10" borderId="0" applyNumberFormat="0" applyBorder="0" applyAlignment="0" applyProtection="0"/>
    <xf numFmtId="0" fontId="64" fillId="11" borderId="5" applyNumberFormat="0" applyAlignment="0" applyProtection="0"/>
    <xf numFmtId="0" fontId="65" fillId="11" borderId="1" applyNumberFormat="0" applyAlignment="0" applyProtection="0"/>
    <xf numFmtId="0" fontId="66"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0" fillId="0" borderId="0">
      <alignment vertical="center"/>
      <protection/>
    </xf>
    <xf numFmtId="0" fontId="5" fillId="0" borderId="0">
      <alignment vertical="center"/>
      <protection/>
    </xf>
  </cellStyleXfs>
  <cellXfs count="153">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72" fillId="0" borderId="0" xfId="0" applyFont="1" applyFill="1" applyBorder="1" applyAlignment="1">
      <alignment horizontal="center" vertical="center" wrapText="1"/>
    </xf>
    <xf numFmtId="0" fontId="0" fillId="0" borderId="0" xfId="0" applyFill="1" applyBorder="1" applyAlignment="1">
      <alignment vertical="center"/>
    </xf>
    <xf numFmtId="0" fontId="7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7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7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76" fillId="0" borderId="0" xfId="0" applyFont="1" applyFill="1" applyBorder="1" applyAlignment="1">
      <alignment horizontal="center" vertical="center" wrapText="1"/>
    </xf>
    <xf numFmtId="0" fontId="77"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horizontal="center" vertical="center" wrapText="1"/>
    </xf>
    <xf numFmtId="0" fontId="78" fillId="0" borderId="0" xfId="0" applyFont="1" applyFill="1" applyBorder="1" applyAlignment="1">
      <alignment horizontal="center" vertical="center" wrapText="1"/>
    </xf>
    <xf numFmtId="0" fontId="77" fillId="0" borderId="0" xfId="0" applyFont="1" applyFill="1" applyAlignment="1">
      <alignment horizontal="center" vertical="center" wrapText="1"/>
    </xf>
    <xf numFmtId="0" fontId="0" fillId="0" borderId="0" xfId="0" applyFont="1" applyFill="1" applyAlignment="1">
      <alignment horizontal="center" vertical="center" wrapText="1"/>
    </xf>
    <xf numFmtId="0" fontId="14" fillId="0" borderId="0" xfId="0" applyFont="1" applyFill="1" applyAlignment="1">
      <alignment horizontal="center" vertical="center" wrapText="1"/>
    </xf>
    <xf numFmtId="0" fontId="0" fillId="0" borderId="0" xfId="0" applyFill="1" applyAlignment="1">
      <alignment horizontal="center" vertical="center" wrapText="1"/>
    </xf>
    <xf numFmtId="0" fontId="15" fillId="0" borderId="0" xfId="0" applyFont="1" applyFill="1" applyAlignment="1">
      <alignment horizontal="center" vertical="center" wrapText="1"/>
    </xf>
    <xf numFmtId="0" fontId="10" fillId="0" borderId="0" xfId="0" applyFont="1" applyAlignment="1">
      <alignment horizontal="center" vertical="center" wrapText="1"/>
    </xf>
    <xf numFmtId="0" fontId="0" fillId="0" borderId="0" xfId="0" applyFill="1" applyBorder="1" applyAlignment="1">
      <alignment horizontal="center" vertical="center" wrapText="1"/>
    </xf>
    <xf numFmtId="0" fontId="0" fillId="0" borderId="0" xfId="0" applyNumberFormat="1" applyFill="1" applyBorder="1" applyAlignment="1">
      <alignment horizontal="center" vertical="center" wrapText="1"/>
    </xf>
    <xf numFmtId="0" fontId="16" fillId="0" borderId="0" xfId="0" applyFont="1" applyAlignment="1">
      <alignment horizontal="center" vertical="center" wrapText="1"/>
    </xf>
    <xf numFmtId="0" fontId="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20" fillId="32" borderId="9" xfId="0" applyFont="1" applyFill="1" applyBorder="1" applyAlignment="1">
      <alignment horizontal="center" vertical="center" wrapText="1"/>
    </xf>
    <xf numFmtId="176" fontId="3" fillId="4" borderId="9"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79" fillId="0" borderId="9" xfId="0" applyFont="1" applyFill="1" applyBorder="1" applyAlignment="1">
      <alignment horizontal="center" vertical="center" wrapText="1"/>
    </xf>
    <xf numFmtId="0" fontId="79"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 fillId="0" borderId="9" xfId="0" applyFont="1" applyFill="1" applyBorder="1" applyAlignment="1">
      <alignment horizontal="center" vertical="center"/>
    </xf>
    <xf numFmtId="0" fontId="74" fillId="0" borderId="9" xfId="0"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22" fillId="0" borderId="0" xfId="0" applyFont="1" applyAlignment="1">
      <alignment horizontal="center" vertical="center" wrapText="1"/>
    </xf>
    <xf numFmtId="0" fontId="23" fillId="0" borderId="0" xfId="0"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24" fillId="0" borderId="9" xfId="0" applyFont="1" applyBorder="1" applyAlignment="1">
      <alignment horizontal="center" vertical="center" wrapText="1"/>
    </xf>
    <xf numFmtId="0" fontId="3" fillId="4"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78" fillId="33"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72" fillId="0" borderId="0" xfId="0" applyFont="1" applyFill="1" applyBorder="1" applyAlignment="1">
      <alignment horizontal="center" vertical="center" wrapText="1"/>
    </xf>
    <xf numFmtId="176" fontId="3" fillId="6" borderId="9" xfId="0" applyNumberFormat="1"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9" xfId="0" applyNumberFormat="1" applyFont="1" applyFill="1" applyBorder="1" applyAlignment="1">
      <alignment horizontal="center" vertical="center" wrapText="1"/>
    </xf>
    <xf numFmtId="0" fontId="80" fillId="6" borderId="9" xfId="0" applyFont="1" applyFill="1" applyBorder="1" applyAlignment="1">
      <alignment horizontal="center" vertical="center" wrapText="1"/>
    </xf>
    <xf numFmtId="0" fontId="80" fillId="6" borderId="9" xfId="0"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20" fillId="32" borderId="9" xfId="0" applyNumberFormat="1" applyFont="1" applyFill="1" applyBorder="1" applyAlignment="1">
      <alignment horizontal="center" vertical="center" wrapText="1"/>
    </xf>
    <xf numFmtId="0" fontId="18" fillId="4"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9" xfId="63" applyNumberFormat="1" applyFont="1" applyFill="1" applyBorder="1" applyAlignment="1">
      <alignment horizontal="center" vertical="center" wrapText="1"/>
      <protection/>
    </xf>
    <xf numFmtId="0" fontId="10" fillId="0" borderId="9" xfId="63" applyNumberFormat="1"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9" xfId="64" applyNumberFormat="1" applyFont="1" applyFill="1" applyBorder="1" applyAlignment="1">
      <alignment horizontal="center" vertical="center" wrapText="1"/>
      <protection/>
    </xf>
    <xf numFmtId="176" fontId="20" fillId="32"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34" borderId="9" xfId="0" applyFont="1" applyFill="1" applyBorder="1" applyAlignment="1">
      <alignment horizontal="center" vertical="center" wrapText="1"/>
    </xf>
    <xf numFmtId="177" fontId="10" fillId="0" borderId="9" xfId="0" applyNumberFormat="1" applyFont="1" applyFill="1" applyBorder="1" applyAlignment="1">
      <alignment horizontal="center" vertical="center" wrapText="1"/>
    </xf>
    <xf numFmtId="178"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shrinkToFit="1"/>
    </xf>
    <xf numFmtId="17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63" applyFont="1" applyFill="1" applyBorder="1" applyAlignment="1">
      <alignment horizontal="center" vertical="center" wrapText="1"/>
      <protection/>
    </xf>
    <xf numFmtId="0" fontId="10" fillId="0" borderId="9" xfId="0" applyFont="1" applyFill="1" applyBorder="1" applyAlignment="1">
      <alignment horizontal="center" wrapText="1"/>
    </xf>
    <xf numFmtId="0" fontId="27"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178" fontId="10" fillId="35" borderId="9" xfId="0" applyNumberFormat="1" applyFont="1" applyFill="1" applyBorder="1" applyAlignment="1">
      <alignment horizontal="center" vertical="center" wrapText="1"/>
    </xf>
    <xf numFmtId="178"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wrapText="1"/>
    </xf>
    <xf numFmtId="178"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176" fontId="28" fillId="36" borderId="9" xfId="0" applyNumberFormat="1" applyFont="1" applyFill="1" applyBorder="1" applyAlignment="1">
      <alignment horizontal="center" vertical="center" wrapText="1"/>
    </xf>
    <xf numFmtId="0" fontId="28" fillId="36" borderId="9" xfId="0" applyFont="1" applyFill="1" applyBorder="1" applyAlignment="1">
      <alignment horizontal="center" vertical="center" wrapText="1"/>
    </xf>
    <xf numFmtId="178" fontId="3" fillId="6" borderId="9" xfId="0" applyNumberFormat="1" applyFont="1" applyFill="1" applyBorder="1" applyAlignment="1">
      <alignment horizontal="center" vertical="center" wrapText="1"/>
    </xf>
    <xf numFmtId="178" fontId="28" fillId="36" borderId="9" xfId="0" applyNumberFormat="1" applyFont="1" applyFill="1" applyBorder="1" applyAlignment="1">
      <alignment horizontal="center" vertical="center" wrapText="1"/>
    </xf>
    <xf numFmtId="0" fontId="29" fillId="36" borderId="9" xfId="0" applyFont="1" applyFill="1" applyBorder="1" applyAlignment="1">
      <alignment horizontal="center" vertical="center" wrapText="1"/>
    </xf>
    <xf numFmtId="178" fontId="10" fillId="0" borderId="9" xfId="0" applyNumberFormat="1" applyFont="1" applyFill="1" applyBorder="1" applyAlignment="1">
      <alignment horizontal="center" vertical="center" wrapText="1"/>
    </xf>
    <xf numFmtId="0" fontId="78" fillId="0" borderId="9" xfId="0" applyFont="1" applyFill="1" applyBorder="1" applyAlignment="1">
      <alignment horizontal="center" vertical="center" wrapText="1"/>
    </xf>
    <xf numFmtId="176" fontId="28" fillId="36" borderId="9" xfId="0" applyNumberFormat="1" applyFont="1" applyFill="1" applyBorder="1" applyAlignment="1">
      <alignment horizontal="center" vertical="center" wrapText="1"/>
    </xf>
    <xf numFmtId="0" fontId="28" fillId="36" borderId="9" xfId="0" applyNumberFormat="1" applyFont="1" applyFill="1" applyBorder="1" applyAlignment="1">
      <alignment horizontal="center" vertical="center" wrapText="1"/>
    </xf>
    <xf numFmtId="0" fontId="20" fillId="37" borderId="9" xfId="0" applyFont="1" applyFill="1" applyBorder="1" applyAlignment="1">
      <alignment horizontal="center" vertical="center" wrapText="1"/>
    </xf>
    <xf numFmtId="0" fontId="20" fillId="37" borderId="9" xfId="0" applyNumberFormat="1" applyFont="1" applyFill="1" applyBorder="1" applyAlignment="1">
      <alignment horizontal="center" vertical="center" wrapText="1"/>
    </xf>
    <xf numFmtId="176" fontId="20" fillId="37" borderId="9"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xf>
    <xf numFmtId="0" fontId="30"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0" fillId="0" borderId="9" xfId="0" applyFont="1" applyBorder="1" applyAlignment="1">
      <alignment horizontal="center" vertical="center" wrapText="1"/>
    </xf>
    <xf numFmtId="0" fontId="81" fillId="0" borderId="9" xfId="0" applyFont="1" applyFill="1" applyBorder="1" applyAlignment="1">
      <alignment horizontal="center" vertical="center" wrapText="1"/>
    </xf>
    <xf numFmtId="10" fontId="3" fillId="0" borderId="13" xfId="0" applyNumberFormat="1" applyFont="1" applyFill="1" applyBorder="1" applyAlignment="1">
      <alignment horizontal="center" vertical="center"/>
    </xf>
    <xf numFmtId="10" fontId="3" fillId="0" borderId="14" xfId="0" applyNumberFormat="1" applyFont="1" applyFill="1" applyBorder="1" applyAlignment="1">
      <alignment horizontal="center" vertical="center"/>
    </xf>
    <xf numFmtId="10" fontId="3" fillId="0" borderId="19" xfId="0" applyNumberFormat="1" applyFont="1" applyFill="1" applyBorder="1" applyAlignment="1">
      <alignment horizontal="center" vertical="center"/>
    </xf>
    <xf numFmtId="10" fontId="3" fillId="0" borderId="20" xfId="0" applyNumberFormat="1" applyFont="1" applyFill="1" applyBorder="1" applyAlignment="1">
      <alignment horizontal="center" vertical="center"/>
    </xf>
    <xf numFmtId="10" fontId="3" fillId="0" borderId="15" xfId="0" applyNumberFormat="1" applyFont="1" applyFill="1" applyBorder="1" applyAlignment="1">
      <alignment horizontal="center" vertical="center"/>
    </xf>
    <xf numFmtId="10" fontId="3" fillId="0" borderId="16" xfId="0" applyNumberFormat="1" applyFont="1" applyFill="1" applyBorder="1" applyAlignment="1">
      <alignment horizontal="center" vertical="center"/>
    </xf>
    <xf numFmtId="0" fontId="81" fillId="0" borderId="9" xfId="0" applyFont="1" applyFill="1" applyBorder="1" applyAlignment="1">
      <alignment horizontal="center" vertical="center"/>
    </xf>
    <xf numFmtId="0" fontId="0" fillId="0" borderId="0" xfId="0" applyFill="1" applyAlignment="1">
      <alignment horizontal="left" vertical="center"/>
    </xf>
    <xf numFmtId="0" fontId="14"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0" fontId="0" fillId="0" borderId="0" xfId="0" applyNumberForma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0" fillId="0" borderId="0" xfId="0"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13;&#30465;&#25209;&#22797;&#12289;&#35745;&#21010;&#34920;\&#28654;&#38451;&#21439;2020&#24180;&#24230;&#39044;&#31639;&#25253;(&#22522;&#30784;&#35774;&#26045;&#20998;&#27573;&#21512;&#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段合计"/>
    </sheetNames>
    <sheetDataSet>
      <sheetData sheetId="0">
        <row r="9">
          <cell r="J9">
            <v>80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2"/>
  <sheetViews>
    <sheetView tabSelected="1" zoomScaleSheetLayoutView="100" workbookViewId="0" topLeftCell="A1">
      <selection activeCell="E8" sqref="E8"/>
    </sheetView>
  </sheetViews>
  <sheetFormatPr defaultColWidth="9.00390625" defaultRowHeight="14.25"/>
  <cols>
    <col min="1" max="2" width="6.625" style="127" customWidth="1"/>
    <col min="3" max="3" width="10.625" style="127" customWidth="1"/>
    <col min="4" max="4" width="12.75390625" style="127" customWidth="1"/>
    <col min="5" max="16" width="10.625" style="127" customWidth="1"/>
    <col min="17" max="17" width="5.125" style="127" customWidth="1"/>
    <col min="18" max="18" width="7.125" style="127" customWidth="1"/>
    <col min="19" max="19" width="7.50390625" style="127" customWidth="1"/>
    <col min="20" max="20" width="7.125" style="127" customWidth="1"/>
    <col min="21" max="21" width="7.875" style="127" customWidth="1"/>
    <col min="22" max="22" width="7.625" style="127" customWidth="1"/>
    <col min="23" max="23" width="6.875" style="127" customWidth="1"/>
    <col min="24" max="24" width="6.625" style="127" customWidth="1"/>
    <col min="25" max="25" width="6.875" style="127" customWidth="1"/>
    <col min="26" max="26" width="7.00390625" style="127" customWidth="1"/>
    <col min="27" max="27" width="7.625" style="127" customWidth="1"/>
    <col min="28" max="16384" width="9.00390625" style="127" customWidth="1"/>
  </cols>
  <sheetData>
    <row r="1" spans="1:16" ht="26.25" customHeight="1">
      <c r="A1" s="128" t="s">
        <v>0</v>
      </c>
      <c r="B1" s="129"/>
      <c r="C1" s="129"/>
      <c r="D1" s="129"/>
      <c r="E1" s="129"/>
      <c r="F1" s="129"/>
      <c r="G1" s="129"/>
      <c r="H1" s="129"/>
      <c r="I1" s="129"/>
      <c r="J1" s="129"/>
      <c r="K1" s="129"/>
      <c r="L1" s="129"/>
      <c r="M1" s="129"/>
      <c r="N1" s="129"/>
      <c r="O1" s="129"/>
      <c r="P1" s="129"/>
    </row>
    <row r="2" spans="1:27" ht="22.5">
      <c r="A2" s="129"/>
      <c r="B2" s="129"/>
      <c r="C2" s="129"/>
      <c r="D2" s="129"/>
      <c r="E2" s="129"/>
      <c r="F2" s="129"/>
      <c r="G2" s="129"/>
      <c r="H2" s="129"/>
      <c r="I2" s="129"/>
      <c r="J2" s="129"/>
      <c r="K2" s="129"/>
      <c r="L2" s="129"/>
      <c r="M2" s="129"/>
      <c r="N2" s="129"/>
      <c r="O2" s="129"/>
      <c r="P2" s="129"/>
      <c r="Q2" s="150"/>
      <c r="R2" s="150"/>
      <c r="S2" s="150"/>
      <c r="T2" s="150"/>
      <c r="U2" s="150"/>
      <c r="V2" s="150"/>
      <c r="W2" s="150"/>
      <c r="X2" s="150"/>
      <c r="Y2" s="150"/>
      <c r="Z2" s="150"/>
      <c r="AA2" s="150"/>
    </row>
    <row r="3" spans="1:27" ht="28.5" customHeight="1">
      <c r="A3" s="130" t="s">
        <v>1</v>
      </c>
      <c r="B3" s="130"/>
      <c r="C3" s="130"/>
      <c r="D3" s="130"/>
      <c r="E3" s="130"/>
      <c r="F3" s="130"/>
      <c r="G3" s="130"/>
      <c r="H3" s="130"/>
      <c r="I3" s="130"/>
      <c r="J3" s="130"/>
      <c r="K3" s="130"/>
      <c r="L3" s="130"/>
      <c r="M3" s="130"/>
      <c r="N3" s="130"/>
      <c r="O3" s="130"/>
      <c r="P3" s="130"/>
      <c r="Q3" s="151"/>
      <c r="R3" s="151"/>
      <c r="S3" s="151"/>
      <c r="T3" s="151"/>
      <c r="U3" s="151"/>
      <c r="V3" s="151"/>
      <c r="W3" s="151"/>
      <c r="X3" s="151"/>
      <c r="Y3" s="151"/>
      <c r="Z3" s="151"/>
      <c r="AA3" s="151"/>
    </row>
    <row r="4" spans="1:16" ht="49.5" customHeight="1">
      <c r="A4" s="131" t="s">
        <v>2</v>
      </c>
      <c r="B4" s="132"/>
      <c r="C4" s="53" t="s">
        <v>3</v>
      </c>
      <c r="D4" s="53"/>
      <c r="E4" s="53" t="s">
        <v>4</v>
      </c>
      <c r="F4" s="53"/>
      <c r="G4" s="53" t="s">
        <v>5</v>
      </c>
      <c r="H4" s="53"/>
      <c r="I4" s="53" t="s">
        <v>6</v>
      </c>
      <c r="J4" s="53"/>
      <c r="K4" s="53" t="s">
        <v>7</v>
      </c>
      <c r="L4" s="53"/>
      <c r="M4" s="53" t="s">
        <v>8</v>
      </c>
      <c r="N4" s="53"/>
      <c r="O4" s="53" t="s">
        <v>9</v>
      </c>
      <c r="P4" s="53"/>
    </row>
    <row r="5" spans="1:16" ht="49.5" customHeight="1">
      <c r="A5" s="133"/>
      <c r="B5" s="134"/>
      <c r="C5" s="53" t="s">
        <v>10</v>
      </c>
      <c r="D5" s="53" t="s">
        <v>11</v>
      </c>
      <c r="E5" s="53" t="s">
        <v>12</v>
      </c>
      <c r="F5" s="53" t="s">
        <v>13</v>
      </c>
      <c r="G5" s="53" t="s">
        <v>12</v>
      </c>
      <c r="H5" s="53" t="s">
        <v>13</v>
      </c>
      <c r="I5" s="53" t="s">
        <v>14</v>
      </c>
      <c r="J5" s="53" t="s">
        <v>15</v>
      </c>
      <c r="K5" s="53" t="s">
        <v>12</v>
      </c>
      <c r="L5" s="53" t="s">
        <v>13</v>
      </c>
      <c r="M5" s="53" t="s">
        <v>12</v>
      </c>
      <c r="N5" s="53" t="s">
        <v>13</v>
      </c>
      <c r="O5" s="53" t="s">
        <v>12</v>
      </c>
      <c r="P5" s="53" t="s">
        <v>13</v>
      </c>
    </row>
    <row r="6" spans="1:16" s="126" customFormat="1" ht="49.5" customHeight="1">
      <c r="A6" s="135" t="s">
        <v>16</v>
      </c>
      <c r="B6" s="136"/>
      <c r="C6" s="137">
        <f>E6+G6+K6+M6+C9+E9+G9+K9+M9+O9</f>
        <v>729</v>
      </c>
      <c r="D6" s="137">
        <f>F6+H6+L6+N6+D9+F9+H9+L9+N9+P9</f>
        <v>77515.28</v>
      </c>
      <c r="E6" s="138">
        <f>'2020年统计表'!E4</f>
        <v>156</v>
      </c>
      <c r="F6" s="138">
        <f>'2020年统计表'!J4</f>
        <v>27237</v>
      </c>
      <c r="G6" s="138">
        <f>'2020年统计表'!E167</f>
        <v>32</v>
      </c>
      <c r="H6" s="138">
        <f>'2020年统计表'!J167</f>
        <v>5004</v>
      </c>
      <c r="I6" s="138">
        <v>0</v>
      </c>
      <c r="J6" s="138">
        <v>0</v>
      </c>
      <c r="K6" s="138">
        <f>'2020年统计表'!E202</f>
        <v>1</v>
      </c>
      <c r="L6" s="138">
        <f>'2020年统计表'!J202</f>
        <v>5760</v>
      </c>
      <c r="M6" s="138">
        <f>'2020年统计表'!E204</f>
        <v>4</v>
      </c>
      <c r="N6" s="138">
        <f>'2020年统计表'!J204</f>
        <v>1000</v>
      </c>
      <c r="O6" s="138">
        <v>0</v>
      </c>
      <c r="P6" s="138">
        <v>0</v>
      </c>
    </row>
    <row r="7" spans="1:21" ht="49.5" customHeight="1">
      <c r="A7" s="139"/>
      <c r="B7" s="140"/>
      <c r="C7" s="53" t="s">
        <v>17</v>
      </c>
      <c r="D7" s="53"/>
      <c r="E7" s="53" t="s">
        <v>18</v>
      </c>
      <c r="F7" s="53"/>
      <c r="G7" s="53" t="s">
        <v>19</v>
      </c>
      <c r="H7" s="53"/>
      <c r="I7" s="53" t="s">
        <v>20</v>
      </c>
      <c r="J7" s="53"/>
      <c r="K7" s="53" t="s">
        <v>21</v>
      </c>
      <c r="L7" s="53"/>
      <c r="M7" s="53" t="s">
        <v>22</v>
      </c>
      <c r="N7" s="53"/>
      <c r="O7" s="53" t="s">
        <v>23</v>
      </c>
      <c r="P7" s="53"/>
      <c r="Q7" s="152"/>
      <c r="R7" s="152"/>
      <c r="S7" s="152"/>
      <c r="T7" s="152"/>
      <c r="U7" s="152"/>
    </row>
    <row r="8" spans="1:16" ht="49.5" customHeight="1">
      <c r="A8" s="141"/>
      <c r="B8" s="142"/>
      <c r="C8" s="53" t="s">
        <v>12</v>
      </c>
      <c r="D8" s="53" t="s">
        <v>13</v>
      </c>
      <c r="E8" s="53" t="s">
        <v>12</v>
      </c>
      <c r="F8" s="53" t="s">
        <v>13</v>
      </c>
      <c r="G8" s="53" t="s">
        <v>14</v>
      </c>
      <c r="H8" s="53" t="s">
        <v>15</v>
      </c>
      <c r="I8" s="53" t="s">
        <v>12</v>
      </c>
      <c r="J8" s="53" t="s">
        <v>24</v>
      </c>
      <c r="K8" s="53" t="s">
        <v>14</v>
      </c>
      <c r="L8" s="53" t="s">
        <v>13</v>
      </c>
      <c r="M8" s="53" t="s">
        <v>12</v>
      </c>
      <c r="N8" s="53" t="s">
        <v>13</v>
      </c>
      <c r="O8" s="53" t="s">
        <v>12</v>
      </c>
      <c r="P8" s="53" t="s">
        <v>15</v>
      </c>
    </row>
    <row r="9" spans="1:16" ht="49.5" customHeight="1">
      <c r="A9" s="143"/>
      <c r="B9" s="144"/>
      <c r="C9" s="145">
        <f>'2020年统计表'!E209</f>
        <v>1</v>
      </c>
      <c r="D9" s="145">
        <f>'2020年统计表'!J209</f>
        <v>510</v>
      </c>
      <c r="E9" s="145">
        <f>'2020年统计表'!E211</f>
        <v>4</v>
      </c>
      <c r="F9" s="145">
        <f>'2020年统计表'!J211</f>
        <v>5150</v>
      </c>
      <c r="G9" s="145">
        <f>'2020年统计表'!E216</f>
        <v>34</v>
      </c>
      <c r="H9" s="145">
        <f>'2020年统计表'!J216</f>
        <v>1687.01</v>
      </c>
      <c r="I9" s="145">
        <v>0</v>
      </c>
      <c r="J9" s="145">
        <v>0</v>
      </c>
      <c r="K9" s="145">
        <f>'2020年统计表'!E251</f>
        <v>496</v>
      </c>
      <c r="L9" s="145">
        <f>'2020年统计表'!J251</f>
        <v>31047.270000000004</v>
      </c>
      <c r="M9" s="147">
        <v>0</v>
      </c>
      <c r="N9" s="148">
        <v>0</v>
      </c>
      <c r="O9" s="145">
        <f>'2020年统计表'!E754</f>
        <v>1</v>
      </c>
      <c r="P9" s="145">
        <f>'2020年统计表'!J754</f>
        <v>120</v>
      </c>
    </row>
    <row r="10" spans="1:16" ht="24" customHeight="1">
      <c r="A10" s="146" t="s">
        <v>25</v>
      </c>
      <c r="B10" s="146"/>
      <c r="C10" s="146"/>
      <c r="D10" s="146"/>
      <c r="E10" s="146"/>
      <c r="F10" s="146"/>
      <c r="G10" s="146"/>
      <c r="H10" s="146"/>
      <c r="I10" s="146"/>
      <c r="J10" s="146"/>
      <c r="K10" s="146"/>
      <c r="L10" s="146"/>
      <c r="M10" s="146"/>
      <c r="N10" s="146"/>
      <c r="O10" s="146"/>
      <c r="P10" s="146"/>
    </row>
    <row r="12" ht="14.25">
      <c r="J12" s="149"/>
    </row>
  </sheetData>
  <sheetProtection/>
  <mergeCells count="20">
    <mergeCell ref="A3:P3"/>
    <mergeCell ref="C4:D4"/>
    <mergeCell ref="E4:F4"/>
    <mergeCell ref="G4:H4"/>
    <mergeCell ref="I4:J4"/>
    <mergeCell ref="K4:L4"/>
    <mergeCell ref="M4:N4"/>
    <mergeCell ref="O4:P4"/>
    <mergeCell ref="A6:B6"/>
    <mergeCell ref="C7:D7"/>
    <mergeCell ref="E7:F7"/>
    <mergeCell ref="G7:H7"/>
    <mergeCell ref="I7:J7"/>
    <mergeCell ref="K7:L7"/>
    <mergeCell ref="M7:N7"/>
    <mergeCell ref="O7:P7"/>
    <mergeCell ref="A10:P10"/>
    <mergeCell ref="A1:P2"/>
    <mergeCell ref="A4:B5"/>
    <mergeCell ref="A7:B9"/>
  </mergeCells>
  <printOptions/>
  <pageMargins left="0.75" right="0.75" top="1" bottom="1" header="0.5" footer="0.5"/>
  <pageSetup fitToHeight="1" fitToWidth="1" orientation="landscape" paperSize="9" scale="74"/>
</worksheet>
</file>

<file path=xl/worksheets/sheet2.xml><?xml version="1.0" encoding="utf-8"?>
<worksheet xmlns="http://schemas.openxmlformats.org/spreadsheetml/2006/main" xmlns:r="http://schemas.openxmlformats.org/officeDocument/2006/relationships">
  <sheetPr>
    <pageSetUpPr fitToPage="1"/>
  </sheetPr>
  <dimension ref="A1:P823"/>
  <sheetViews>
    <sheetView zoomScale="85" zoomScaleNormal="85" zoomScaleSheetLayoutView="100" workbookViewId="0" topLeftCell="A164">
      <selection activeCell="F176" sqref="F176"/>
    </sheetView>
  </sheetViews>
  <sheetFormatPr defaultColWidth="9.00390625" defaultRowHeight="14.25"/>
  <cols>
    <col min="1" max="1" width="7.625" style="48" customWidth="1"/>
    <col min="2" max="2" width="7.125" style="48" customWidth="1"/>
    <col min="3" max="3" width="26.375" style="48" customWidth="1"/>
    <col min="4" max="4" width="12.25390625" style="48" customWidth="1"/>
    <col min="5" max="5" width="7.625" style="48" customWidth="1"/>
    <col min="6" max="6" width="17.25390625" style="48" customWidth="1"/>
    <col min="7" max="7" width="11.25390625" style="48" customWidth="1"/>
    <col min="8" max="8" width="9.50390625" style="48" customWidth="1"/>
    <col min="9" max="9" width="24.50390625" style="48" customWidth="1"/>
    <col min="10" max="10" width="13.875" style="49" customWidth="1"/>
    <col min="11" max="11" width="11.625" style="50" customWidth="1"/>
    <col min="12" max="12" width="18.125" style="48" customWidth="1"/>
    <col min="13" max="13" width="19.00390625" style="51" customWidth="1"/>
    <col min="14" max="14" width="7.25390625" style="48" customWidth="1"/>
    <col min="15" max="15" width="20.75390625" style="51" customWidth="1"/>
    <col min="16" max="16384" width="9.00390625" style="21" customWidth="1"/>
  </cols>
  <sheetData>
    <row r="1" spans="1:15" ht="27">
      <c r="A1" s="52" t="s">
        <v>26</v>
      </c>
      <c r="B1" s="52"/>
      <c r="C1" s="52"/>
      <c r="D1" s="52"/>
      <c r="E1" s="52"/>
      <c r="F1" s="52"/>
      <c r="G1" s="52"/>
      <c r="H1" s="52"/>
      <c r="I1" s="52"/>
      <c r="J1" s="69"/>
      <c r="K1" s="70"/>
      <c r="L1" s="52"/>
      <c r="M1" s="71"/>
      <c r="N1" s="52"/>
      <c r="O1" s="71"/>
    </row>
    <row r="2" spans="1:15" s="1" customFormat="1" ht="37.5">
      <c r="A2" s="53" t="s">
        <v>27</v>
      </c>
      <c r="B2" s="53" t="s">
        <v>28</v>
      </c>
      <c r="C2" s="53" t="s">
        <v>29</v>
      </c>
      <c r="D2" s="54" t="s">
        <v>30</v>
      </c>
      <c r="E2" s="54" t="s">
        <v>31</v>
      </c>
      <c r="F2" s="54" t="s">
        <v>32</v>
      </c>
      <c r="G2" s="54" t="s">
        <v>33</v>
      </c>
      <c r="H2" s="54" t="s">
        <v>34</v>
      </c>
      <c r="I2" s="54" t="s">
        <v>35</v>
      </c>
      <c r="J2" s="72" t="s">
        <v>36</v>
      </c>
      <c r="K2" s="54" t="s">
        <v>37</v>
      </c>
      <c r="L2" s="54" t="s">
        <v>38</v>
      </c>
      <c r="M2" s="54" t="s">
        <v>39</v>
      </c>
      <c r="N2" s="54" t="s">
        <v>40</v>
      </c>
      <c r="O2" s="54" t="s">
        <v>41</v>
      </c>
    </row>
    <row r="3" spans="1:15" ht="30.75" customHeight="1">
      <c r="A3" s="55" t="s">
        <v>42</v>
      </c>
      <c r="B3" s="55"/>
      <c r="C3" s="55"/>
      <c r="D3" s="55"/>
      <c r="E3" s="56">
        <f>E4+E167+E202+E204+E209+E211+E216+E251+E754</f>
        <v>729</v>
      </c>
      <c r="F3" s="55"/>
      <c r="G3" s="55"/>
      <c r="H3" s="55"/>
      <c r="I3" s="55"/>
      <c r="J3" s="56">
        <f>J4+J167+J202+J204+J209+J211+J216+J251+J754</f>
        <v>77515.28</v>
      </c>
      <c r="K3" s="73"/>
      <c r="L3" s="55"/>
      <c r="M3" s="55"/>
      <c r="N3" s="55"/>
      <c r="O3" s="55"/>
    </row>
    <row r="4" spans="1:15" s="2" customFormat="1" ht="27" customHeight="1">
      <c r="A4" s="57" t="s">
        <v>43</v>
      </c>
      <c r="B4" s="57"/>
      <c r="C4" s="57"/>
      <c r="D4" s="57"/>
      <c r="E4" s="57">
        <f>E5+E12+E95+E99+E103+E146</f>
        <v>156</v>
      </c>
      <c r="F4" s="57"/>
      <c r="G4" s="57"/>
      <c r="H4" s="57"/>
      <c r="I4" s="57"/>
      <c r="J4" s="57">
        <f>J5+J12+J95+J99+J103+J146</f>
        <v>27237</v>
      </c>
      <c r="K4" s="57"/>
      <c r="L4" s="57"/>
      <c r="M4" s="57"/>
      <c r="N4" s="57"/>
      <c r="O4" s="57"/>
    </row>
    <row r="5" spans="1:15" s="3" customFormat="1" ht="34.5" customHeight="1">
      <c r="A5" s="58" t="s">
        <v>44</v>
      </c>
      <c r="B5" s="58"/>
      <c r="C5" s="58"/>
      <c r="D5" s="59" t="s">
        <v>45</v>
      </c>
      <c r="E5" s="59">
        <v>6</v>
      </c>
      <c r="F5" s="58"/>
      <c r="G5" s="59"/>
      <c r="H5" s="59"/>
      <c r="I5" s="58"/>
      <c r="J5" s="74">
        <v>1150</v>
      </c>
      <c r="K5" s="59"/>
      <c r="L5" s="59"/>
      <c r="M5" s="59"/>
      <c r="N5" s="59"/>
      <c r="O5" s="59"/>
    </row>
    <row r="6" spans="1:15" s="4" customFormat="1" ht="28.5">
      <c r="A6" s="60" t="s">
        <v>46</v>
      </c>
      <c r="B6" s="60" t="s">
        <v>16</v>
      </c>
      <c r="C6" s="61" t="s">
        <v>47</v>
      </c>
      <c r="D6" s="61" t="s">
        <v>48</v>
      </c>
      <c r="E6" s="61" t="s">
        <v>49</v>
      </c>
      <c r="F6" s="62" t="s">
        <v>50</v>
      </c>
      <c r="G6" s="61" t="s">
        <v>51</v>
      </c>
      <c r="H6" s="61" t="s">
        <v>52</v>
      </c>
      <c r="I6" s="61" t="s">
        <v>53</v>
      </c>
      <c r="J6" s="61">
        <v>395</v>
      </c>
      <c r="K6" s="75" t="s">
        <v>54</v>
      </c>
      <c r="L6" s="61" t="s">
        <v>50</v>
      </c>
      <c r="M6" s="61" t="s">
        <v>55</v>
      </c>
      <c r="N6" s="61" t="s">
        <v>56</v>
      </c>
      <c r="O6" s="61" t="s">
        <v>57</v>
      </c>
    </row>
    <row r="7" spans="1:15" s="4" customFormat="1" ht="28.5">
      <c r="A7" s="60" t="s">
        <v>46</v>
      </c>
      <c r="B7" s="61" t="s">
        <v>16</v>
      </c>
      <c r="C7" s="61" t="s">
        <v>58</v>
      </c>
      <c r="D7" s="61" t="s">
        <v>48</v>
      </c>
      <c r="E7" s="61" t="s">
        <v>49</v>
      </c>
      <c r="F7" s="61" t="s">
        <v>59</v>
      </c>
      <c r="G7" s="61" t="s">
        <v>51</v>
      </c>
      <c r="H7" s="61" t="s">
        <v>60</v>
      </c>
      <c r="I7" s="61" t="s">
        <v>61</v>
      </c>
      <c r="J7" s="61">
        <v>355</v>
      </c>
      <c r="K7" s="75" t="s">
        <v>54</v>
      </c>
      <c r="L7" s="61" t="s">
        <v>59</v>
      </c>
      <c r="M7" s="61" t="s">
        <v>62</v>
      </c>
      <c r="N7" s="61" t="s">
        <v>56</v>
      </c>
      <c r="O7" s="61" t="s">
        <v>63</v>
      </c>
    </row>
    <row r="8" spans="1:15" s="4" customFormat="1" ht="28.5">
      <c r="A8" s="60" t="s">
        <v>46</v>
      </c>
      <c r="B8" s="60" t="s">
        <v>16</v>
      </c>
      <c r="C8" s="61" t="s">
        <v>64</v>
      </c>
      <c r="D8" s="61" t="s">
        <v>48</v>
      </c>
      <c r="E8" s="61" t="s">
        <v>49</v>
      </c>
      <c r="F8" s="61" t="s">
        <v>65</v>
      </c>
      <c r="G8" s="61" t="s">
        <v>51</v>
      </c>
      <c r="H8" s="61" t="s">
        <v>66</v>
      </c>
      <c r="I8" s="61" t="s">
        <v>67</v>
      </c>
      <c r="J8" s="61">
        <v>150</v>
      </c>
      <c r="K8" s="75" t="s">
        <v>54</v>
      </c>
      <c r="L8" s="61" t="s">
        <v>65</v>
      </c>
      <c r="M8" s="61" t="s">
        <v>68</v>
      </c>
      <c r="N8" s="61" t="s">
        <v>56</v>
      </c>
      <c r="O8" s="61" t="s">
        <v>69</v>
      </c>
    </row>
    <row r="9" spans="1:15" s="4" customFormat="1" ht="28.5">
      <c r="A9" s="60" t="s">
        <v>46</v>
      </c>
      <c r="B9" s="60" t="s">
        <v>16</v>
      </c>
      <c r="C9" s="61" t="s">
        <v>70</v>
      </c>
      <c r="D9" s="61" t="s">
        <v>48</v>
      </c>
      <c r="E9" s="61" t="s">
        <v>49</v>
      </c>
      <c r="F9" s="61" t="s">
        <v>71</v>
      </c>
      <c r="G9" s="61" t="s">
        <v>51</v>
      </c>
      <c r="H9" s="61" t="s">
        <v>72</v>
      </c>
      <c r="I9" s="61" t="s">
        <v>73</v>
      </c>
      <c r="J9" s="61">
        <v>100</v>
      </c>
      <c r="K9" s="75" t="s">
        <v>54</v>
      </c>
      <c r="L9" s="61" t="s">
        <v>71</v>
      </c>
      <c r="M9" s="61" t="s">
        <v>74</v>
      </c>
      <c r="N9" s="61" t="s">
        <v>56</v>
      </c>
      <c r="O9" s="61" t="s">
        <v>63</v>
      </c>
    </row>
    <row r="10" spans="1:15" s="4" customFormat="1" ht="28.5">
      <c r="A10" s="60" t="s">
        <v>46</v>
      </c>
      <c r="B10" s="60" t="s">
        <v>16</v>
      </c>
      <c r="C10" s="61" t="s">
        <v>75</v>
      </c>
      <c r="D10" s="61" t="s">
        <v>48</v>
      </c>
      <c r="E10" s="61" t="s">
        <v>49</v>
      </c>
      <c r="F10" s="61" t="s">
        <v>76</v>
      </c>
      <c r="G10" s="61" t="s">
        <v>51</v>
      </c>
      <c r="H10" s="61" t="s">
        <v>77</v>
      </c>
      <c r="I10" s="61" t="s">
        <v>78</v>
      </c>
      <c r="J10" s="61">
        <v>100</v>
      </c>
      <c r="K10" s="75" t="s">
        <v>54</v>
      </c>
      <c r="L10" s="61" t="s">
        <v>76</v>
      </c>
      <c r="M10" s="61" t="s">
        <v>79</v>
      </c>
      <c r="N10" s="61" t="s">
        <v>56</v>
      </c>
      <c r="O10" s="61" t="s">
        <v>80</v>
      </c>
    </row>
    <row r="11" spans="1:15" s="4" customFormat="1" ht="28.5">
      <c r="A11" s="60" t="s">
        <v>46</v>
      </c>
      <c r="B11" s="60" t="s">
        <v>16</v>
      </c>
      <c r="C11" s="61" t="s">
        <v>81</v>
      </c>
      <c r="D11" s="61" t="s">
        <v>48</v>
      </c>
      <c r="E11" s="61" t="s">
        <v>49</v>
      </c>
      <c r="F11" s="61" t="s">
        <v>82</v>
      </c>
      <c r="G11" s="61" t="s">
        <v>51</v>
      </c>
      <c r="H11" s="61" t="s">
        <v>52</v>
      </c>
      <c r="I11" s="61" t="s">
        <v>83</v>
      </c>
      <c r="J11" s="61">
        <v>50</v>
      </c>
      <c r="K11" s="75" t="s">
        <v>54</v>
      </c>
      <c r="L11" s="61" t="s">
        <v>82</v>
      </c>
      <c r="M11" s="61" t="s">
        <v>84</v>
      </c>
      <c r="N11" s="61" t="s">
        <v>56</v>
      </c>
      <c r="O11" s="61" t="s">
        <v>80</v>
      </c>
    </row>
    <row r="12" spans="1:15" s="3" customFormat="1" ht="30" customHeight="1">
      <c r="A12" s="58" t="s">
        <v>85</v>
      </c>
      <c r="B12" s="58"/>
      <c r="C12" s="58"/>
      <c r="D12" s="59" t="s">
        <v>45</v>
      </c>
      <c r="E12" s="59">
        <v>82</v>
      </c>
      <c r="F12" s="58"/>
      <c r="G12" s="59"/>
      <c r="H12" s="59"/>
      <c r="I12" s="58"/>
      <c r="J12" s="74">
        <f>SUM(J13:J94)</f>
        <v>17836</v>
      </c>
      <c r="K12" s="59"/>
      <c r="L12" s="59"/>
      <c r="M12" s="59"/>
      <c r="N12" s="59"/>
      <c r="O12" s="59"/>
    </row>
    <row r="13" spans="1:15" s="5" customFormat="1" ht="28.5">
      <c r="A13" s="61" t="s">
        <v>46</v>
      </c>
      <c r="B13" s="61" t="s">
        <v>16</v>
      </c>
      <c r="C13" s="61" t="s">
        <v>86</v>
      </c>
      <c r="D13" s="61" t="s">
        <v>45</v>
      </c>
      <c r="E13" s="61" t="s">
        <v>49</v>
      </c>
      <c r="F13" s="61" t="s">
        <v>87</v>
      </c>
      <c r="G13" s="61" t="s">
        <v>51</v>
      </c>
      <c r="H13" s="61" t="s">
        <v>88</v>
      </c>
      <c r="I13" s="76" t="s">
        <v>89</v>
      </c>
      <c r="J13" s="61">
        <v>5000</v>
      </c>
      <c r="K13" s="61" t="s">
        <v>54</v>
      </c>
      <c r="L13" s="61" t="s">
        <v>90</v>
      </c>
      <c r="M13" s="61" t="s">
        <v>91</v>
      </c>
      <c r="N13" s="61" t="s">
        <v>56</v>
      </c>
      <c r="O13" s="61" t="s">
        <v>92</v>
      </c>
    </row>
    <row r="14" spans="1:15" s="6" customFormat="1" ht="42.75">
      <c r="A14" s="60" t="s">
        <v>46</v>
      </c>
      <c r="B14" s="60" t="s">
        <v>16</v>
      </c>
      <c r="C14" s="61" t="s">
        <v>93</v>
      </c>
      <c r="D14" s="61" t="s">
        <v>45</v>
      </c>
      <c r="E14" s="61" t="s">
        <v>49</v>
      </c>
      <c r="F14" s="61" t="s">
        <v>94</v>
      </c>
      <c r="G14" s="61" t="s">
        <v>51</v>
      </c>
      <c r="H14" s="61" t="s">
        <v>95</v>
      </c>
      <c r="I14" s="61" t="s">
        <v>96</v>
      </c>
      <c r="J14" s="61">
        <v>300</v>
      </c>
      <c r="K14" s="75" t="s">
        <v>97</v>
      </c>
      <c r="L14" s="61" t="s">
        <v>94</v>
      </c>
      <c r="M14" s="61" t="s">
        <v>98</v>
      </c>
      <c r="N14" s="61" t="s">
        <v>56</v>
      </c>
      <c r="O14" s="61" t="s">
        <v>99</v>
      </c>
    </row>
    <row r="15" spans="1:15" s="6" customFormat="1" ht="42.75">
      <c r="A15" s="60" t="s">
        <v>46</v>
      </c>
      <c r="B15" s="60" t="s">
        <v>16</v>
      </c>
      <c r="C15" s="61" t="s">
        <v>100</v>
      </c>
      <c r="D15" s="61" t="s">
        <v>45</v>
      </c>
      <c r="E15" s="61" t="s">
        <v>49</v>
      </c>
      <c r="F15" s="61" t="s">
        <v>101</v>
      </c>
      <c r="G15" s="61" t="s">
        <v>51</v>
      </c>
      <c r="H15" s="61" t="s">
        <v>102</v>
      </c>
      <c r="I15" s="61" t="s">
        <v>103</v>
      </c>
      <c r="J15" s="61">
        <v>260</v>
      </c>
      <c r="K15" s="75" t="s">
        <v>97</v>
      </c>
      <c r="L15" s="61" t="s">
        <v>101</v>
      </c>
      <c r="M15" s="61" t="s">
        <v>104</v>
      </c>
      <c r="N15" s="61" t="s">
        <v>56</v>
      </c>
      <c r="O15" s="61" t="s">
        <v>105</v>
      </c>
    </row>
    <row r="16" spans="1:15" s="6" customFormat="1" ht="99.75">
      <c r="A16" s="60" t="s">
        <v>46</v>
      </c>
      <c r="B16" s="60" t="s">
        <v>16</v>
      </c>
      <c r="C16" s="61" t="s">
        <v>106</v>
      </c>
      <c r="D16" s="61" t="s">
        <v>45</v>
      </c>
      <c r="E16" s="61" t="s">
        <v>49</v>
      </c>
      <c r="F16" s="61" t="s">
        <v>107</v>
      </c>
      <c r="G16" s="61" t="s">
        <v>51</v>
      </c>
      <c r="H16" s="61" t="s">
        <v>108</v>
      </c>
      <c r="I16" s="61" t="s">
        <v>109</v>
      </c>
      <c r="J16" s="61">
        <v>200</v>
      </c>
      <c r="K16" s="75" t="s">
        <v>97</v>
      </c>
      <c r="L16" s="61" t="s">
        <v>107</v>
      </c>
      <c r="M16" s="61" t="s">
        <v>110</v>
      </c>
      <c r="N16" s="61" t="s">
        <v>56</v>
      </c>
      <c r="O16" s="61" t="s">
        <v>111</v>
      </c>
    </row>
    <row r="17" spans="1:15" s="6" customFormat="1" ht="57">
      <c r="A17" s="60" t="s">
        <v>46</v>
      </c>
      <c r="B17" s="60" t="s">
        <v>16</v>
      </c>
      <c r="C17" s="61" t="s">
        <v>112</v>
      </c>
      <c r="D17" s="61" t="s">
        <v>45</v>
      </c>
      <c r="E17" s="61" t="s">
        <v>49</v>
      </c>
      <c r="F17" s="61" t="s">
        <v>113</v>
      </c>
      <c r="G17" s="61" t="s">
        <v>51</v>
      </c>
      <c r="H17" s="61" t="s">
        <v>114</v>
      </c>
      <c r="I17" s="61" t="s">
        <v>115</v>
      </c>
      <c r="J17" s="61">
        <v>140</v>
      </c>
      <c r="K17" s="75" t="s">
        <v>97</v>
      </c>
      <c r="L17" s="61" t="s">
        <v>116</v>
      </c>
      <c r="M17" s="61" t="s">
        <v>117</v>
      </c>
      <c r="N17" s="61" t="s">
        <v>56</v>
      </c>
      <c r="O17" s="61" t="s">
        <v>118</v>
      </c>
    </row>
    <row r="18" spans="1:15" s="6" customFormat="1" ht="42.75">
      <c r="A18" s="60" t="s">
        <v>46</v>
      </c>
      <c r="B18" s="60" t="s">
        <v>16</v>
      </c>
      <c r="C18" s="61" t="s">
        <v>119</v>
      </c>
      <c r="D18" s="61" t="s">
        <v>45</v>
      </c>
      <c r="E18" s="61" t="s">
        <v>49</v>
      </c>
      <c r="F18" s="61" t="s">
        <v>120</v>
      </c>
      <c r="G18" s="61" t="s">
        <v>51</v>
      </c>
      <c r="H18" s="61" t="s">
        <v>121</v>
      </c>
      <c r="I18" s="61" t="s">
        <v>122</v>
      </c>
      <c r="J18" s="61">
        <v>150</v>
      </c>
      <c r="K18" s="75" t="s">
        <v>97</v>
      </c>
      <c r="L18" s="61" t="s">
        <v>120</v>
      </c>
      <c r="M18" s="61" t="s">
        <v>123</v>
      </c>
      <c r="N18" s="61" t="s">
        <v>56</v>
      </c>
      <c r="O18" s="61" t="s">
        <v>124</v>
      </c>
    </row>
    <row r="19" spans="1:15" s="6" customFormat="1" ht="42.75">
      <c r="A19" s="60" t="s">
        <v>46</v>
      </c>
      <c r="B19" s="60" t="s">
        <v>16</v>
      </c>
      <c r="C19" s="61" t="s">
        <v>125</v>
      </c>
      <c r="D19" s="61" t="s">
        <v>45</v>
      </c>
      <c r="E19" s="61" t="s">
        <v>49</v>
      </c>
      <c r="F19" s="61" t="s">
        <v>126</v>
      </c>
      <c r="G19" s="61" t="s">
        <v>51</v>
      </c>
      <c r="H19" s="61" t="s">
        <v>127</v>
      </c>
      <c r="I19" s="61" t="s">
        <v>128</v>
      </c>
      <c r="J19" s="61">
        <v>330</v>
      </c>
      <c r="K19" s="75" t="s">
        <v>97</v>
      </c>
      <c r="L19" s="61" t="s">
        <v>126</v>
      </c>
      <c r="M19" s="61" t="s">
        <v>129</v>
      </c>
      <c r="N19" s="61" t="s">
        <v>56</v>
      </c>
      <c r="O19" s="61" t="s">
        <v>130</v>
      </c>
    </row>
    <row r="20" spans="1:15" s="7" customFormat="1" ht="28.5">
      <c r="A20" s="60" t="s">
        <v>46</v>
      </c>
      <c r="B20" s="60" t="s">
        <v>16</v>
      </c>
      <c r="C20" s="61" t="s">
        <v>131</v>
      </c>
      <c r="D20" s="61" t="s">
        <v>45</v>
      </c>
      <c r="E20" s="61" t="s">
        <v>49</v>
      </c>
      <c r="F20" s="61" t="s">
        <v>132</v>
      </c>
      <c r="G20" s="61" t="s">
        <v>51</v>
      </c>
      <c r="H20" s="61" t="s">
        <v>95</v>
      </c>
      <c r="I20" s="61" t="s">
        <v>133</v>
      </c>
      <c r="J20" s="61">
        <v>100</v>
      </c>
      <c r="K20" s="75" t="s">
        <v>97</v>
      </c>
      <c r="L20" s="61" t="str">
        <f>F20</f>
        <v>郎中乡赵堂村</v>
      </c>
      <c r="M20" s="61" t="s">
        <v>134</v>
      </c>
      <c r="N20" s="61" t="s">
        <v>56</v>
      </c>
      <c r="O20" s="61" t="s">
        <v>135</v>
      </c>
    </row>
    <row r="21" spans="1:15" s="7" customFormat="1" ht="71.25">
      <c r="A21" s="60" t="s">
        <v>46</v>
      </c>
      <c r="B21" s="60" t="s">
        <v>16</v>
      </c>
      <c r="C21" s="61" t="s">
        <v>136</v>
      </c>
      <c r="D21" s="61" t="s">
        <v>45</v>
      </c>
      <c r="E21" s="61" t="s">
        <v>49</v>
      </c>
      <c r="F21" s="61" t="s">
        <v>137</v>
      </c>
      <c r="G21" s="61" t="s">
        <v>51</v>
      </c>
      <c r="H21" s="61" t="s">
        <v>88</v>
      </c>
      <c r="I21" s="61" t="s">
        <v>138</v>
      </c>
      <c r="J21" s="61">
        <v>1000</v>
      </c>
      <c r="K21" s="75" t="s">
        <v>97</v>
      </c>
      <c r="L21" s="61" t="s">
        <v>139</v>
      </c>
      <c r="M21" s="61" t="s">
        <v>140</v>
      </c>
      <c r="N21" s="61" t="s">
        <v>56</v>
      </c>
      <c r="O21" s="61" t="s">
        <v>141</v>
      </c>
    </row>
    <row r="22" spans="1:15" s="7" customFormat="1" ht="42.75">
      <c r="A22" s="60" t="s">
        <v>46</v>
      </c>
      <c r="B22" s="60" t="s">
        <v>16</v>
      </c>
      <c r="C22" s="61" t="s">
        <v>142</v>
      </c>
      <c r="D22" s="61" t="s">
        <v>45</v>
      </c>
      <c r="E22" s="61" t="s">
        <v>49</v>
      </c>
      <c r="F22" s="61" t="s">
        <v>143</v>
      </c>
      <c r="G22" s="61" t="s">
        <v>51</v>
      </c>
      <c r="H22" s="61" t="s">
        <v>88</v>
      </c>
      <c r="I22" s="61" t="s">
        <v>144</v>
      </c>
      <c r="J22" s="61">
        <v>240</v>
      </c>
      <c r="K22" s="75" t="s">
        <v>97</v>
      </c>
      <c r="L22" s="61" t="s">
        <v>143</v>
      </c>
      <c r="M22" s="61" t="s">
        <v>145</v>
      </c>
      <c r="N22" s="61" t="s">
        <v>56</v>
      </c>
      <c r="O22" s="61" t="s">
        <v>146</v>
      </c>
    </row>
    <row r="23" spans="1:15" s="7" customFormat="1" ht="42.75">
      <c r="A23" s="60" t="s">
        <v>46</v>
      </c>
      <c r="B23" s="60" t="s">
        <v>16</v>
      </c>
      <c r="C23" s="61" t="s">
        <v>147</v>
      </c>
      <c r="D23" s="61" t="s">
        <v>45</v>
      </c>
      <c r="E23" s="61" t="s">
        <v>49</v>
      </c>
      <c r="F23" s="61" t="s">
        <v>148</v>
      </c>
      <c r="G23" s="61" t="s">
        <v>51</v>
      </c>
      <c r="H23" s="61" t="s">
        <v>88</v>
      </c>
      <c r="I23" s="61" t="s">
        <v>149</v>
      </c>
      <c r="J23" s="61">
        <v>300</v>
      </c>
      <c r="K23" s="75" t="s">
        <v>97</v>
      </c>
      <c r="L23" s="61" t="s">
        <v>148</v>
      </c>
      <c r="M23" s="61" t="s">
        <v>150</v>
      </c>
      <c r="N23" s="61" t="s">
        <v>56</v>
      </c>
      <c r="O23" s="61" t="s">
        <v>151</v>
      </c>
    </row>
    <row r="24" spans="1:15" s="7" customFormat="1" ht="42.75">
      <c r="A24" s="60" t="s">
        <v>46</v>
      </c>
      <c r="B24" s="60" t="s">
        <v>16</v>
      </c>
      <c r="C24" s="61" t="s">
        <v>152</v>
      </c>
      <c r="D24" s="61" t="s">
        <v>45</v>
      </c>
      <c r="E24" s="61" t="s">
        <v>49</v>
      </c>
      <c r="F24" s="61" t="s">
        <v>153</v>
      </c>
      <c r="G24" s="61" t="s">
        <v>51</v>
      </c>
      <c r="H24" s="61" t="s">
        <v>88</v>
      </c>
      <c r="I24" s="61" t="s">
        <v>154</v>
      </c>
      <c r="J24" s="61">
        <v>80</v>
      </c>
      <c r="K24" s="75" t="s">
        <v>97</v>
      </c>
      <c r="L24" s="61" t="s">
        <v>153</v>
      </c>
      <c r="M24" s="61" t="s">
        <v>155</v>
      </c>
      <c r="N24" s="61" t="s">
        <v>56</v>
      </c>
      <c r="O24" s="61" t="s">
        <v>156</v>
      </c>
    </row>
    <row r="25" spans="1:15" s="8" customFormat="1" ht="42.75">
      <c r="A25" s="60" t="s">
        <v>46</v>
      </c>
      <c r="B25" s="60" t="s">
        <v>16</v>
      </c>
      <c r="C25" s="61" t="s">
        <v>157</v>
      </c>
      <c r="D25" s="61" t="s">
        <v>45</v>
      </c>
      <c r="E25" s="61" t="s">
        <v>49</v>
      </c>
      <c r="F25" s="61" t="s">
        <v>158</v>
      </c>
      <c r="G25" s="61" t="s">
        <v>51</v>
      </c>
      <c r="H25" s="61" t="s">
        <v>88</v>
      </c>
      <c r="I25" s="61" t="s">
        <v>159</v>
      </c>
      <c r="J25" s="61">
        <v>200</v>
      </c>
      <c r="K25" s="75" t="s">
        <v>97</v>
      </c>
      <c r="L25" s="61" t="s">
        <v>158</v>
      </c>
      <c r="M25" s="61" t="s">
        <v>160</v>
      </c>
      <c r="N25" s="61" t="s">
        <v>56</v>
      </c>
      <c r="O25" s="61" t="s">
        <v>161</v>
      </c>
    </row>
    <row r="26" spans="1:15" s="8" customFormat="1" ht="42.75">
      <c r="A26" s="60" t="s">
        <v>46</v>
      </c>
      <c r="B26" s="60" t="s">
        <v>16</v>
      </c>
      <c r="C26" s="61" t="s">
        <v>162</v>
      </c>
      <c r="D26" s="61" t="s">
        <v>45</v>
      </c>
      <c r="E26" s="61" t="s">
        <v>49</v>
      </c>
      <c r="F26" s="61" t="s">
        <v>163</v>
      </c>
      <c r="G26" s="61" t="s">
        <v>51</v>
      </c>
      <c r="H26" s="61" t="s">
        <v>88</v>
      </c>
      <c r="I26" s="61" t="s">
        <v>164</v>
      </c>
      <c r="J26" s="61">
        <v>100</v>
      </c>
      <c r="K26" s="75" t="s">
        <v>97</v>
      </c>
      <c r="L26" s="61" t="s">
        <v>163</v>
      </c>
      <c r="M26" s="61" t="s">
        <v>165</v>
      </c>
      <c r="N26" s="61" t="s">
        <v>56</v>
      </c>
      <c r="O26" s="61" t="s">
        <v>166</v>
      </c>
    </row>
    <row r="27" spans="1:15" s="8" customFormat="1" ht="28.5">
      <c r="A27" s="60" t="s">
        <v>46</v>
      </c>
      <c r="B27" s="60" t="s">
        <v>16</v>
      </c>
      <c r="C27" s="61" t="s">
        <v>167</v>
      </c>
      <c r="D27" s="61" t="s">
        <v>45</v>
      </c>
      <c r="E27" s="61" t="s">
        <v>49</v>
      </c>
      <c r="F27" s="61" t="s">
        <v>168</v>
      </c>
      <c r="G27" s="61" t="s">
        <v>51</v>
      </c>
      <c r="H27" s="61" t="s">
        <v>88</v>
      </c>
      <c r="I27" s="61" t="s">
        <v>169</v>
      </c>
      <c r="J27" s="61">
        <v>50</v>
      </c>
      <c r="K27" s="75" t="s">
        <v>97</v>
      </c>
      <c r="L27" s="61" t="str">
        <f>F27</f>
        <v>徐镇镇尹大寨村</v>
      </c>
      <c r="M27" s="61" t="s">
        <v>170</v>
      </c>
      <c r="N27" s="61" t="s">
        <v>56</v>
      </c>
      <c r="O27" s="61" t="s">
        <v>171</v>
      </c>
    </row>
    <row r="28" spans="1:15" s="7" customFormat="1" ht="28.5">
      <c r="A28" s="60" t="s">
        <v>46</v>
      </c>
      <c r="B28" s="60" t="s">
        <v>16</v>
      </c>
      <c r="C28" s="61" t="s">
        <v>172</v>
      </c>
      <c r="D28" s="61" t="s">
        <v>45</v>
      </c>
      <c r="E28" s="61" t="s">
        <v>49</v>
      </c>
      <c r="F28" s="61" t="s">
        <v>173</v>
      </c>
      <c r="G28" s="61" t="s">
        <v>51</v>
      </c>
      <c r="H28" s="61" t="s">
        <v>88</v>
      </c>
      <c r="I28" s="61" t="s">
        <v>174</v>
      </c>
      <c r="J28" s="61">
        <v>150</v>
      </c>
      <c r="K28" s="75" t="s">
        <v>97</v>
      </c>
      <c r="L28" s="61" t="s">
        <v>173</v>
      </c>
      <c r="M28" s="61" t="s">
        <v>175</v>
      </c>
      <c r="N28" s="61" t="s">
        <v>56</v>
      </c>
      <c r="O28" s="61" t="s">
        <v>176</v>
      </c>
    </row>
    <row r="29" spans="1:15" s="8" customFormat="1" ht="57">
      <c r="A29" s="60" t="s">
        <v>46</v>
      </c>
      <c r="B29" s="60" t="s">
        <v>16</v>
      </c>
      <c r="C29" s="61" t="s">
        <v>177</v>
      </c>
      <c r="D29" s="61" t="s">
        <v>45</v>
      </c>
      <c r="E29" s="61" t="s">
        <v>49</v>
      </c>
      <c r="F29" s="61" t="s">
        <v>178</v>
      </c>
      <c r="G29" s="61" t="s">
        <v>51</v>
      </c>
      <c r="H29" s="61" t="s">
        <v>88</v>
      </c>
      <c r="I29" s="61" t="s">
        <v>179</v>
      </c>
      <c r="J29" s="61">
        <v>300</v>
      </c>
      <c r="K29" s="75" t="s">
        <v>97</v>
      </c>
      <c r="L29" s="61" t="s">
        <v>178</v>
      </c>
      <c r="M29" s="61" t="s">
        <v>180</v>
      </c>
      <c r="N29" s="61" t="s">
        <v>56</v>
      </c>
      <c r="O29" s="61" t="s">
        <v>181</v>
      </c>
    </row>
    <row r="30" spans="1:15" s="5" customFormat="1" ht="42.75">
      <c r="A30" s="60" t="s">
        <v>46</v>
      </c>
      <c r="B30" s="60" t="s">
        <v>16</v>
      </c>
      <c r="C30" s="61" t="s">
        <v>182</v>
      </c>
      <c r="D30" s="61" t="s">
        <v>45</v>
      </c>
      <c r="E30" s="61" t="s">
        <v>49</v>
      </c>
      <c r="F30" s="61" t="s">
        <v>183</v>
      </c>
      <c r="G30" s="61" t="s">
        <v>51</v>
      </c>
      <c r="H30" s="61" t="s">
        <v>88</v>
      </c>
      <c r="I30" s="61" t="s">
        <v>184</v>
      </c>
      <c r="J30" s="61">
        <v>186</v>
      </c>
      <c r="K30" s="75" t="s">
        <v>97</v>
      </c>
      <c r="L30" s="61" t="str">
        <f>F30</f>
        <v>白堽乡庞寨村</v>
      </c>
      <c r="M30" s="61" t="s">
        <v>185</v>
      </c>
      <c r="N30" s="61" t="s">
        <v>56</v>
      </c>
      <c r="O30" s="61" t="s">
        <v>186</v>
      </c>
    </row>
    <row r="31" spans="1:15" s="8" customFormat="1" ht="28.5">
      <c r="A31" s="60" t="s">
        <v>46</v>
      </c>
      <c r="B31" s="60" t="s">
        <v>16</v>
      </c>
      <c r="C31" s="61" t="s">
        <v>187</v>
      </c>
      <c r="D31" s="61" t="s">
        <v>45</v>
      </c>
      <c r="E31" s="61" t="s">
        <v>49</v>
      </c>
      <c r="F31" s="61" t="s">
        <v>188</v>
      </c>
      <c r="G31" s="61" t="s">
        <v>51</v>
      </c>
      <c r="H31" s="61" t="s">
        <v>88</v>
      </c>
      <c r="I31" s="61" t="s">
        <v>189</v>
      </c>
      <c r="J31" s="61">
        <v>160</v>
      </c>
      <c r="K31" s="75" t="s">
        <v>97</v>
      </c>
      <c r="L31" s="61" t="s">
        <v>188</v>
      </c>
      <c r="M31" s="61" t="s">
        <v>190</v>
      </c>
      <c r="N31" s="61" t="s">
        <v>56</v>
      </c>
      <c r="O31" s="61" t="s">
        <v>57</v>
      </c>
    </row>
    <row r="32" spans="1:15" s="8" customFormat="1" ht="42.75">
      <c r="A32" s="60" t="s">
        <v>46</v>
      </c>
      <c r="B32" s="60" t="s">
        <v>16</v>
      </c>
      <c r="C32" s="61" t="s">
        <v>191</v>
      </c>
      <c r="D32" s="61" t="s">
        <v>45</v>
      </c>
      <c r="E32" s="61" t="s">
        <v>49</v>
      </c>
      <c r="F32" s="61" t="s">
        <v>192</v>
      </c>
      <c r="G32" s="61" t="s">
        <v>51</v>
      </c>
      <c r="H32" s="61" t="s">
        <v>88</v>
      </c>
      <c r="I32" s="61" t="s">
        <v>193</v>
      </c>
      <c r="J32" s="61">
        <v>60</v>
      </c>
      <c r="K32" s="75" t="s">
        <v>97</v>
      </c>
      <c r="L32" s="61" t="s">
        <v>192</v>
      </c>
      <c r="M32" s="61" t="s">
        <v>194</v>
      </c>
      <c r="N32" s="61" t="s">
        <v>56</v>
      </c>
      <c r="O32" s="61" t="s">
        <v>195</v>
      </c>
    </row>
    <row r="33" spans="1:15" s="8" customFormat="1" ht="42.75">
      <c r="A33" s="60" t="s">
        <v>46</v>
      </c>
      <c r="B33" s="60" t="s">
        <v>16</v>
      </c>
      <c r="C33" s="61" t="s">
        <v>196</v>
      </c>
      <c r="D33" s="61" t="s">
        <v>45</v>
      </c>
      <c r="E33" s="61" t="s">
        <v>49</v>
      </c>
      <c r="F33" s="61" t="s">
        <v>197</v>
      </c>
      <c r="G33" s="61" t="s">
        <v>51</v>
      </c>
      <c r="H33" s="61" t="s">
        <v>88</v>
      </c>
      <c r="I33" s="61" t="s">
        <v>198</v>
      </c>
      <c r="J33" s="61">
        <v>100</v>
      </c>
      <c r="K33" s="75" t="s">
        <v>97</v>
      </c>
      <c r="L33" s="61" t="s">
        <v>199</v>
      </c>
      <c r="M33" s="61" t="s">
        <v>200</v>
      </c>
      <c r="N33" s="61" t="s">
        <v>56</v>
      </c>
      <c r="O33" s="61" t="s">
        <v>195</v>
      </c>
    </row>
    <row r="34" spans="1:15" s="7" customFormat="1" ht="42.75">
      <c r="A34" s="60" t="s">
        <v>46</v>
      </c>
      <c r="B34" s="60" t="s">
        <v>16</v>
      </c>
      <c r="C34" s="61" t="s">
        <v>201</v>
      </c>
      <c r="D34" s="61" t="s">
        <v>45</v>
      </c>
      <c r="E34" s="61" t="s">
        <v>49</v>
      </c>
      <c r="F34" s="61" t="s">
        <v>202</v>
      </c>
      <c r="G34" s="61" t="s">
        <v>51</v>
      </c>
      <c r="H34" s="61" t="s">
        <v>88</v>
      </c>
      <c r="I34" s="61" t="s">
        <v>203</v>
      </c>
      <c r="J34" s="61">
        <v>250</v>
      </c>
      <c r="K34" s="75" t="s">
        <v>97</v>
      </c>
      <c r="L34" s="61" t="s">
        <v>202</v>
      </c>
      <c r="M34" s="61" t="s">
        <v>204</v>
      </c>
      <c r="N34" s="61" t="s">
        <v>56</v>
      </c>
      <c r="O34" s="61" t="s">
        <v>205</v>
      </c>
    </row>
    <row r="35" spans="1:15" s="5" customFormat="1" ht="28.5">
      <c r="A35" s="60" t="s">
        <v>46</v>
      </c>
      <c r="B35" s="60" t="s">
        <v>16</v>
      </c>
      <c r="C35" s="61" t="s">
        <v>206</v>
      </c>
      <c r="D35" s="61" t="s">
        <v>45</v>
      </c>
      <c r="E35" s="61" t="s">
        <v>49</v>
      </c>
      <c r="F35" s="61" t="s">
        <v>207</v>
      </c>
      <c r="G35" s="61" t="s">
        <v>51</v>
      </c>
      <c r="H35" s="61" t="s">
        <v>88</v>
      </c>
      <c r="I35" s="61" t="s">
        <v>208</v>
      </c>
      <c r="J35" s="61">
        <v>60</v>
      </c>
      <c r="K35" s="75" t="s">
        <v>97</v>
      </c>
      <c r="L35" s="61" t="s">
        <v>209</v>
      </c>
      <c r="M35" s="61" t="s">
        <v>210</v>
      </c>
      <c r="N35" s="61" t="s">
        <v>56</v>
      </c>
      <c r="O35" s="62" t="s">
        <v>211</v>
      </c>
    </row>
    <row r="36" spans="1:15" s="7" customFormat="1" ht="34.5" customHeight="1">
      <c r="A36" s="63" t="s">
        <v>46</v>
      </c>
      <c r="B36" s="64" t="s">
        <v>16</v>
      </c>
      <c r="C36" s="65" t="s">
        <v>212</v>
      </c>
      <c r="D36" s="65" t="s">
        <v>45</v>
      </c>
      <c r="E36" s="65" t="s">
        <v>49</v>
      </c>
      <c r="F36" s="65" t="s">
        <v>213</v>
      </c>
      <c r="G36" s="63" t="s">
        <v>214</v>
      </c>
      <c r="H36" s="66" t="s">
        <v>66</v>
      </c>
      <c r="I36" s="65" t="s">
        <v>215</v>
      </c>
      <c r="J36" s="65">
        <v>20</v>
      </c>
      <c r="K36" s="75" t="s">
        <v>97</v>
      </c>
      <c r="L36" s="65" t="str">
        <f>F36</f>
        <v>柳屯镇韩没岸村</v>
      </c>
      <c r="M36" s="65" t="s">
        <v>216</v>
      </c>
      <c r="N36" s="77" t="s">
        <v>56</v>
      </c>
      <c r="O36" s="65" t="s">
        <v>217</v>
      </c>
    </row>
    <row r="37" spans="1:15" s="5" customFormat="1" ht="28.5">
      <c r="A37" s="60" t="s">
        <v>46</v>
      </c>
      <c r="B37" s="60" t="s">
        <v>16</v>
      </c>
      <c r="C37" s="61" t="s">
        <v>218</v>
      </c>
      <c r="D37" s="61" t="s">
        <v>45</v>
      </c>
      <c r="E37" s="61" t="s">
        <v>49</v>
      </c>
      <c r="F37" s="61" t="s">
        <v>219</v>
      </c>
      <c r="G37" s="61" t="s">
        <v>51</v>
      </c>
      <c r="H37" s="61" t="s">
        <v>88</v>
      </c>
      <c r="I37" s="61" t="s">
        <v>220</v>
      </c>
      <c r="J37" s="61">
        <v>10</v>
      </c>
      <c r="K37" s="75" t="s">
        <v>97</v>
      </c>
      <c r="L37" s="61" t="s">
        <v>221</v>
      </c>
      <c r="M37" s="61" t="s">
        <v>222</v>
      </c>
      <c r="N37" s="61" t="s">
        <v>56</v>
      </c>
      <c r="O37" s="61" t="s">
        <v>223</v>
      </c>
    </row>
    <row r="38" spans="1:15" s="5" customFormat="1" ht="28.5">
      <c r="A38" s="60" t="s">
        <v>46</v>
      </c>
      <c r="B38" s="60" t="s">
        <v>16</v>
      </c>
      <c r="C38" s="61" t="s">
        <v>224</v>
      </c>
      <c r="D38" s="61" t="s">
        <v>45</v>
      </c>
      <c r="E38" s="61" t="s">
        <v>49</v>
      </c>
      <c r="F38" s="61" t="s">
        <v>225</v>
      </c>
      <c r="G38" s="61" t="s">
        <v>51</v>
      </c>
      <c r="H38" s="61" t="s">
        <v>88</v>
      </c>
      <c r="I38" s="61" t="s">
        <v>226</v>
      </c>
      <c r="J38" s="61">
        <v>70</v>
      </c>
      <c r="K38" s="75" t="s">
        <v>97</v>
      </c>
      <c r="L38" s="61" t="s">
        <v>227</v>
      </c>
      <c r="M38" s="61" t="s">
        <v>228</v>
      </c>
      <c r="N38" s="61" t="s">
        <v>56</v>
      </c>
      <c r="O38" s="61" t="s">
        <v>229</v>
      </c>
    </row>
    <row r="39" spans="1:16" s="9" customFormat="1" ht="61.5" customHeight="1">
      <c r="A39" s="67">
        <v>33</v>
      </c>
      <c r="B39" s="68" t="s">
        <v>16</v>
      </c>
      <c r="C39" s="61" t="s">
        <v>230</v>
      </c>
      <c r="D39" s="61" t="s">
        <v>45</v>
      </c>
      <c r="E39" s="61" t="s">
        <v>49</v>
      </c>
      <c r="F39" s="61" t="s">
        <v>231</v>
      </c>
      <c r="G39" s="61" t="s">
        <v>232</v>
      </c>
      <c r="H39" s="61" t="s">
        <v>88</v>
      </c>
      <c r="I39" s="61" t="s">
        <v>233</v>
      </c>
      <c r="J39" s="61" t="s">
        <v>234</v>
      </c>
      <c r="K39" s="61" t="s">
        <v>54</v>
      </c>
      <c r="L39" s="61" t="s">
        <v>231</v>
      </c>
      <c r="M39" s="61" t="s">
        <v>235</v>
      </c>
      <c r="N39" s="61" t="s">
        <v>56</v>
      </c>
      <c r="O39" s="61" t="s">
        <v>236</v>
      </c>
      <c r="P39" s="78"/>
    </row>
    <row r="40" spans="1:15" s="8" customFormat="1" ht="99.75">
      <c r="A40" s="60" t="s">
        <v>46</v>
      </c>
      <c r="B40" s="60" t="s">
        <v>16</v>
      </c>
      <c r="C40" s="61" t="s">
        <v>237</v>
      </c>
      <c r="D40" s="61" t="s">
        <v>45</v>
      </c>
      <c r="E40" s="61" t="s">
        <v>49</v>
      </c>
      <c r="F40" s="61" t="s">
        <v>238</v>
      </c>
      <c r="G40" s="61" t="s">
        <v>51</v>
      </c>
      <c r="H40" s="61" t="s">
        <v>88</v>
      </c>
      <c r="I40" s="61" t="s">
        <v>239</v>
      </c>
      <c r="J40" s="61">
        <v>300</v>
      </c>
      <c r="K40" s="61" t="s">
        <v>54</v>
      </c>
      <c r="L40" s="61" t="s">
        <v>238</v>
      </c>
      <c r="M40" s="61" t="s">
        <v>240</v>
      </c>
      <c r="N40" s="61" t="s">
        <v>56</v>
      </c>
      <c r="O40" s="61" t="s">
        <v>241</v>
      </c>
    </row>
    <row r="41" spans="1:15" s="7" customFormat="1" ht="28.5">
      <c r="A41" s="60" t="s">
        <v>46</v>
      </c>
      <c r="B41" s="60" t="s">
        <v>16</v>
      </c>
      <c r="C41" s="61" t="s">
        <v>242</v>
      </c>
      <c r="D41" s="61" t="s">
        <v>45</v>
      </c>
      <c r="E41" s="61" t="s">
        <v>49</v>
      </c>
      <c r="F41" s="61" t="s">
        <v>243</v>
      </c>
      <c r="G41" s="61" t="s">
        <v>51</v>
      </c>
      <c r="H41" s="61" t="s">
        <v>88</v>
      </c>
      <c r="I41" s="61" t="s">
        <v>244</v>
      </c>
      <c r="J41" s="61">
        <v>300</v>
      </c>
      <c r="K41" s="61" t="s">
        <v>54</v>
      </c>
      <c r="L41" s="61" t="s">
        <v>243</v>
      </c>
      <c r="M41" s="61" t="s">
        <v>245</v>
      </c>
      <c r="N41" s="61" t="s">
        <v>56</v>
      </c>
      <c r="O41" s="61" t="s">
        <v>105</v>
      </c>
    </row>
    <row r="42" spans="1:15" s="8" customFormat="1" ht="28.5">
      <c r="A42" s="60" t="s">
        <v>46</v>
      </c>
      <c r="B42" s="60" t="s">
        <v>16</v>
      </c>
      <c r="C42" s="61" t="s">
        <v>125</v>
      </c>
      <c r="D42" s="61" t="s">
        <v>45</v>
      </c>
      <c r="E42" s="61" t="s">
        <v>49</v>
      </c>
      <c r="F42" s="61" t="s">
        <v>126</v>
      </c>
      <c r="G42" s="61" t="s">
        <v>51</v>
      </c>
      <c r="H42" s="61" t="s">
        <v>88</v>
      </c>
      <c r="I42" s="61" t="s">
        <v>246</v>
      </c>
      <c r="J42" s="61">
        <v>300</v>
      </c>
      <c r="K42" s="61" t="s">
        <v>54</v>
      </c>
      <c r="L42" s="61" t="s">
        <v>126</v>
      </c>
      <c r="M42" s="61" t="s">
        <v>129</v>
      </c>
      <c r="N42" s="61" t="s">
        <v>56</v>
      </c>
      <c r="O42" s="61" t="s">
        <v>130</v>
      </c>
    </row>
    <row r="43" spans="1:15" s="7" customFormat="1" ht="42.75">
      <c r="A43" s="60" t="s">
        <v>46</v>
      </c>
      <c r="B43" s="60" t="s">
        <v>16</v>
      </c>
      <c r="C43" s="61" t="s">
        <v>247</v>
      </c>
      <c r="D43" s="61" t="s">
        <v>45</v>
      </c>
      <c r="E43" s="61" t="s">
        <v>49</v>
      </c>
      <c r="F43" s="61" t="s">
        <v>248</v>
      </c>
      <c r="G43" s="61" t="s">
        <v>51</v>
      </c>
      <c r="H43" s="61" t="s">
        <v>88</v>
      </c>
      <c r="I43" s="61" t="s">
        <v>249</v>
      </c>
      <c r="J43" s="61">
        <v>300</v>
      </c>
      <c r="K43" s="61" t="s">
        <v>54</v>
      </c>
      <c r="L43" s="61" t="s">
        <v>248</v>
      </c>
      <c r="M43" s="61" t="s">
        <v>250</v>
      </c>
      <c r="N43" s="61" t="s">
        <v>56</v>
      </c>
      <c r="O43" s="61" t="s">
        <v>251</v>
      </c>
    </row>
    <row r="44" spans="1:15" s="7" customFormat="1" ht="42.75">
      <c r="A44" s="60" t="s">
        <v>46</v>
      </c>
      <c r="B44" s="60" t="s">
        <v>16</v>
      </c>
      <c r="C44" s="61" t="s">
        <v>252</v>
      </c>
      <c r="D44" s="61" t="s">
        <v>45</v>
      </c>
      <c r="E44" s="61" t="s">
        <v>49</v>
      </c>
      <c r="F44" s="61" t="s">
        <v>253</v>
      </c>
      <c r="G44" s="61" t="s">
        <v>51</v>
      </c>
      <c r="H44" s="61" t="s">
        <v>88</v>
      </c>
      <c r="I44" s="61" t="s">
        <v>254</v>
      </c>
      <c r="J44" s="61">
        <v>300</v>
      </c>
      <c r="K44" s="61" t="s">
        <v>54</v>
      </c>
      <c r="L44" s="61" t="s">
        <v>253</v>
      </c>
      <c r="M44" s="61" t="s">
        <v>255</v>
      </c>
      <c r="N44" s="61" t="s">
        <v>56</v>
      </c>
      <c r="O44" s="61" t="s">
        <v>256</v>
      </c>
    </row>
    <row r="45" spans="1:15" s="7" customFormat="1" ht="28.5">
      <c r="A45" s="60" t="s">
        <v>46</v>
      </c>
      <c r="B45" s="60" t="s">
        <v>16</v>
      </c>
      <c r="C45" s="61" t="s">
        <v>257</v>
      </c>
      <c r="D45" s="61" t="s">
        <v>45</v>
      </c>
      <c r="E45" s="61" t="s">
        <v>49</v>
      </c>
      <c r="F45" s="61" t="s">
        <v>258</v>
      </c>
      <c r="G45" s="61" t="s">
        <v>51</v>
      </c>
      <c r="H45" s="61" t="s">
        <v>88</v>
      </c>
      <c r="I45" s="61" t="s">
        <v>259</v>
      </c>
      <c r="J45" s="61">
        <v>240</v>
      </c>
      <c r="K45" s="61" t="s">
        <v>54</v>
      </c>
      <c r="L45" s="61" t="s">
        <v>258</v>
      </c>
      <c r="M45" s="61" t="s">
        <v>260</v>
      </c>
      <c r="N45" s="61" t="s">
        <v>56</v>
      </c>
      <c r="O45" s="61" t="s">
        <v>261</v>
      </c>
    </row>
    <row r="46" spans="1:15" s="7" customFormat="1" ht="42.75">
      <c r="A46" s="60" t="s">
        <v>46</v>
      </c>
      <c r="B46" s="60" t="s">
        <v>16</v>
      </c>
      <c r="C46" s="61" t="s">
        <v>262</v>
      </c>
      <c r="D46" s="61" t="s">
        <v>45</v>
      </c>
      <c r="E46" s="61" t="s">
        <v>49</v>
      </c>
      <c r="F46" s="61" t="s">
        <v>263</v>
      </c>
      <c r="G46" s="61" t="s">
        <v>51</v>
      </c>
      <c r="H46" s="61" t="s">
        <v>88</v>
      </c>
      <c r="I46" s="61" t="s">
        <v>264</v>
      </c>
      <c r="J46" s="61">
        <v>230</v>
      </c>
      <c r="K46" s="61" t="s">
        <v>54</v>
      </c>
      <c r="L46" s="61" t="s">
        <v>263</v>
      </c>
      <c r="M46" s="61" t="s">
        <v>265</v>
      </c>
      <c r="N46" s="61" t="s">
        <v>56</v>
      </c>
      <c r="O46" s="61" t="s">
        <v>266</v>
      </c>
    </row>
    <row r="47" spans="1:15" s="10" customFormat="1" ht="42.75">
      <c r="A47" s="60" t="s">
        <v>46</v>
      </c>
      <c r="B47" s="60" t="s">
        <v>16</v>
      </c>
      <c r="C47" s="61" t="s">
        <v>267</v>
      </c>
      <c r="D47" s="61" t="s">
        <v>45</v>
      </c>
      <c r="E47" s="61" t="s">
        <v>49</v>
      </c>
      <c r="F47" s="61" t="s">
        <v>268</v>
      </c>
      <c r="G47" s="61" t="s">
        <v>51</v>
      </c>
      <c r="H47" s="61" t="s">
        <v>88</v>
      </c>
      <c r="I47" s="61" t="s">
        <v>269</v>
      </c>
      <c r="J47" s="61">
        <v>200</v>
      </c>
      <c r="K47" s="61" t="s">
        <v>54</v>
      </c>
      <c r="L47" s="61" t="s">
        <v>268</v>
      </c>
      <c r="M47" s="61" t="s">
        <v>270</v>
      </c>
      <c r="N47" s="61" t="s">
        <v>56</v>
      </c>
      <c r="O47" s="61" t="s">
        <v>271</v>
      </c>
    </row>
    <row r="48" spans="1:15" s="7" customFormat="1" ht="42.75">
      <c r="A48" s="60" t="s">
        <v>46</v>
      </c>
      <c r="B48" s="60" t="s">
        <v>16</v>
      </c>
      <c r="C48" s="61" t="s">
        <v>272</v>
      </c>
      <c r="D48" s="61" t="s">
        <v>45</v>
      </c>
      <c r="E48" s="61" t="s">
        <v>49</v>
      </c>
      <c r="F48" s="61" t="s">
        <v>273</v>
      </c>
      <c r="G48" s="61" t="s">
        <v>51</v>
      </c>
      <c r="H48" s="61" t="s">
        <v>88</v>
      </c>
      <c r="I48" s="61" t="s">
        <v>274</v>
      </c>
      <c r="J48" s="61">
        <v>200</v>
      </c>
      <c r="K48" s="61" t="s">
        <v>54</v>
      </c>
      <c r="L48" s="61" t="s">
        <v>275</v>
      </c>
      <c r="M48" s="61" t="s">
        <v>276</v>
      </c>
      <c r="N48" s="61" t="s">
        <v>56</v>
      </c>
      <c r="O48" s="61" t="s">
        <v>105</v>
      </c>
    </row>
    <row r="49" spans="1:15" s="8" customFormat="1" ht="28.5">
      <c r="A49" s="60" t="s">
        <v>46</v>
      </c>
      <c r="B49" s="60" t="s">
        <v>16</v>
      </c>
      <c r="C49" s="61" t="s">
        <v>277</v>
      </c>
      <c r="D49" s="61" t="s">
        <v>45</v>
      </c>
      <c r="E49" s="61" t="s">
        <v>49</v>
      </c>
      <c r="F49" s="61" t="s">
        <v>278</v>
      </c>
      <c r="G49" s="61" t="s">
        <v>51</v>
      </c>
      <c r="H49" s="61" t="s">
        <v>88</v>
      </c>
      <c r="I49" s="61" t="s">
        <v>279</v>
      </c>
      <c r="J49" s="61">
        <v>200</v>
      </c>
      <c r="K49" s="61" t="s">
        <v>54</v>
      </c>
      <c r="L49" s="61" t="s">
        <v>280</v>
      </c>
      <c r="M49" s="61" t="s">
        <v>281</v>
      </c>
      <c r="N49" s="61" t="s">
        <v>56</v>
      </c>
      <c r="O49" s="61" t="s">
        <v>271</v>
      </c>
    </row>
    <row r="50" spans="1:15" s="7" customFormat="1" ht="42.75">
      <c r="A50" s="60" t="s">
        <v>46</v>
      </c>
      <c r="B50" s="60" t="s">
        <v>16</v>
      </c>
      <c r="C50" s="61" t="s">
        <v>282</v>
      </c>
      <c r="D50" s="61" t="s">
        <v>45</v>
      </c>
      <c r="E50" s="61" t="s">
        <v>49</v>
      </c>
      <c r="F50" s="61" t="s">
        <v>283</v>
      </c>
      <c r="G50" s="61" t="s">
        <v>51</v>
      </c>
      <c r="H50" s="61" t="s">
        <v>88</v>
      </c>
      <c r="I50" s="61" t="s">
        <v>284</v>
      </c>
      <c r="J50" s="61">
        <v>200</v>
      </c>
      <c r="K50" s="61" t="s">
        <v>54</v>
      </c>
      <c r="L50" s="61" t="s">
        <v>283</v>
      </c>
      <c r="M50" s="61" t="s">
        <v>285</v>
      </c>
      <c r="N50" s="61" t="s">
        <v>56</v>
      </c>
      <c r="O50" s="61" t="s">
        <v>105</v>
      </c>
    </row>
    <row r="51" spans="1:15" s="8" customFormat="1" ht="42.75">
      <c r="A51" s="60" t="s">
        <v>46</v>
      </c>
      <c r="B51" s="60" t="s">
        <v>16</v>
      </c>
      <c r="C51" s="61" t="s">
        <v>286</v>
      </c>
      <c r="D51" s="61" t="s">
        <v>45</v>
      </c>
      <c r="E51" s="61" t="s">
        <v>49</v>
      </c>
      <c r="F51" s="61" t="s">
        <v>287</v>
      </c>
      <c r="G51" s="61" t="s">
        <v>51</v>
      </c>
      <c r="H51" s="61" t="s">
        <v>88</v>
      </c>
      <c r="I51" s="61" t="s">
        <v>288</v>
      </c>
      <c r="J51" s="61">
        <v>200</v>
      </c>
      <c r="K51" s="61" t="s">
        <v>54</v>
      </c>
      <c r="L51" s="61" t="s">
        <v>289</v>
      </c>
      <c r="M51" s="61" t="s">
        <v>290</v>
      </c>
      <c r="N51" s="61" t="s">
        <v>56</v>
      </c>
      <c r="O51" s="61" t="s">
        <v>291</v>
      </c>
    </row>
    <row r="52" spans="1:15" s="8" customFormat="1" ht="42.75">
      <c r="A52" s="60" t="s">
        <v>46</v>
      </c>
      <c r="B52" s="60" t="s">
        <v>16</v>
      </c>
      <c r="C52" s="61" t="s">
        <v>292</v>
      </c>
      <c r="D52" s="61" t="s">
        <v>45</v>
      </c>
      <c r="E52" s="61" t="s">
        <v>49</v>
      </c>
      <c r="F52" s="61" t="s">
        <v>293</v>
      </c>
      <c r="G52" s="61" t="s">
        <v>51</v>
      </c>
      <c r="H52" s="61" t="s">
        <v>88</v>
      </c>
      <c r="I52" s="61" t="s">
        <v>294</v>
      </c>
      <c r="J52" s="61">
        <v>200</v>
      </c>
      <c r="K52" s="61" t="s">
        <v>54</v>
      </c>
      <c r="L52" s="61" t="s">
        <v>293</v>
      </c>
      <c r="M52" s="61" t="s">
        <v>295</v>
      </c>
      <c r="N52" s="61" t="s">
        <v>56</v>
      </c>
      <c r="O52" s="61" t="s">
        <v>296</v>
      </c>
    </row>
    <row r="53" spans="1:15" s="8" customFormat="1" ht="42.75">
      <c r="A53" s="60" t="s">
        <v>46</v>
      </c>
      <c r="B53" s="60" t="s">
        <v>16</v>
      </c>
      <c r="C53" s="61" t="s">
        <v>297</v>
      </c>
      <c r="D53" s="61" t="s">
        <v>45</v>
      </c>
      <c r="E53" s="61" t="s">
        <v>49</v>
      </c>
      <c r="F53" s="61" t="s">
        <v>298</v>
      </c>
      <c r="G53" s="61" t="s">
        <v>51</v>
      </c>
      <c r="H53" s="61" t="s">
        <v>88</v>
      </c>
      <c r="I53" s="61" t="s">
        <v>299</v>
      </c>
      <c r="J53" s="61">
        <v>180</v>
      </c>
      <c r="K53" s="61" t="s">
        <v>54</v>
      </c>
      <c r="L53" s="61" t="s">
        <v>300</v>
      </c>
      <c r="M53" s="61" t="s">
        <v>301</v>
      </c>
      <c r="N53" s="61" t="s">
        <v>56</v>
      </c>
      <c r="O53" s="61" t="s">
        <v>302</v>
      </c>
    </row>
    <row r="54" spans="1:15" s="8" customFormat="1" ht="57">
      <c r="A54" s="60" t="s">
        <v>46</v>
      </c>
      <c r="B54" s="60" t="s">
        <v>16</v>
      </c>
      <c r="C54" s="61" t="s">
        <v>303</v>
      </c>
      <c r="D54" s="61" t="s">
        <v>45</v>
      </c>
      <c r="E54" s="61" t="s">
        <v>49</v>
      </c>
      <c r="F54" s="61" t="s">
        <v>304</v>
      </c>
      <c r="G54" s="61" t="s">
        <v>51</v>
      </c>
      <c r="H54" s="61" t="s">
        <v>88</v>
      </c>
      <c r="I54" s="61" t="s">
        <v>305</v>
      </c>
      <c r="J54" s="61">
        <v>180</v>
      </c>
      <c r="K54" s="61" t="s">
        <v>54</v>
      </c>
      <c r="L54" s="61" t="s">
        <v>304</v>
      </c>
      <c r="M54" s="61" t="s">
        <v>194</v>
      </c>
      <c r="N54" s="61" t="s">
        <v>56</v>
      </c>
      <c r="O54" s="61" t="s">
        <v>306</v>
      </c>
    </row>
    <row r="55" spans="1:15" s="8" customFormat="1" ht="28.5">
      <c r="A55" s="60" t="s">
        <v>46</v>
      </c>
      <c r="B55" s="60" t="s">
        <v>16</v>
      </c>
      <c r="C55" s="61" t="s">
        <v>307</v>
      </c>
      <c r="D55" s="61" t="s">
        <v>45</v>
      </c>
      <c r="E55" s="61" t="s">
        <v>49</v>
      </c>
      <c r="F55" s="61" t="s">
        <v>308</v>
      </c>
      <c r="G55" s="61" t="s">
        <v>51</v>
      </c>
      <c r="H55" s="61" t="s">
        <v>88</v>
      </c>
      <c r="I55" s="61" t="s">
        <v>309</v>
      </c>
      <c r="J55" s="61">
        <v>180</v>
      </c>
      <c r="K55" s="61" t="s">
        <v>54</v>
      </c>
      <c r="L55" s="61" t="s">
        <v>308</v>
      </c>
      <c r="M55" s="61" t="s">
        <v>310</v>
      </c>
      <c r="N55" s="61" t="s">
        <v>56</v>
      </c>
      <c r="O55" s="61" t="s">
        <v>311</v>
      </c>
    </row>
    <row r="56" spans="1:15" s="8" customFormat="1" ht="42.75">
      <c r="A56" s="60" t="s">
        <v>46</v>
      </c>
      <c r="B56" s="60" t="s">
        <v>16</v>
      </c>
      <c r="C56" s="61" t="s">
        <v>312</v>
      </c>
      <c r="D56" s="61" t="s">
        <v>45</v>
      </c>
      <c r="E56" s="61" t="s">
        <v>49</v>
      </c>
      <c r="F56" s="61" t="s">
        <v>313</v>
      </c>
      <c r="G56" s="61" t="s">
        <v>51</v>
      </c>
      <c r="H56" s="61" t="s">
        <v>88</v>
      </c>
      <c r="I56" s="61" t="s">
        <v>314</v>
      </c>
      <c r="J56" s="61">
        <v>180</v>
      </c>
      <c r="K56" s="61" t="s">
        <v>54</v>
      </c>
      <c r="L56" s="61" t="s">
        <v>313</v>
      </c>
      <c r="M56" s="61" t="s">
        <v>315</v>
      </c>
      <c r="N56" s="61" t="s">
        <v>56</v>
      </c>
      <c r="O56" s="61" t="s">
        <v>316</v>
      </c>
    </row>
    <row r="57" spans="1:15" s="7" customFormat="1" ht="42.75">
      <c r="A57" s="60" t="s">
        <v>46</v>
      </c>
      <c r="B57" s="60" t="s">
        <v>16</v>
      </c>
      <c r="C57" s="61" t="s">
        <v>317</v>
      </c>
      <c r="D57" s="61" t="s">
        <v>45</v>
      </c>
      <c r="E57" s="61" t="s">
        <v>49</v>
      </c>
      <c r="F57" s="61" t="s">
        <v>318</v>
      </c>
      <c r="G57" s="61" t="s">
        <v>51</v>
      </c>
      <c r="H57" s="61" t="s">
        <v>88</v>
      </c>
      <c r="I57" s="61" t="s">
        <v>319</v>
      </c>
      <c r="J57" s="61">
        <v>150</v>
      </c>
      <c r="K57" s="61" t="s">
        <v>54</v>
      </c>
      <c r="L57" s="61" t="s">
        <v>318</v>
      </c>
      <c r="M57" s="61" t="s">
        <v>320</v>
      </c>
      <c r="N57" s="61" t="s">
        <v>56</v>
      </c>
      <c r="O57" s="61" t="s">
        <v>321</v>
      </c>
    </row>
    <row r="58" spans="1:15" s="8" customFormat="1" ht="42.75">
      <c r="A58" s="60" t="s">
        <v>46</v>
      </c>
      <c r="B58" s="60" t="s">
        <v>16</v>
      </c>
      <c r="C58" s="61" t="s">
        <v>322</v>
      </c>
      <c r="D58" s="61" t="s">
        <v>45</v>
      </c>
      <c r="E58" s="61" t="s">
        <v>49</v>
      </c>
      <c r="F58" s="61" t="s">
        <v>323</v>
      </c>
      <c r="G58" s="61" t="s">
        <v>51</v>
      </c>
      <c r="H58" s="61" t="s">
        <v>88</v>
      </c>
      <c r="I58" s="61" t="s">
        <v>324</v>
      </c>
      <c r="J58" s="61">
        <v>150</v>
      </c>
      <c r="K58" s="61" t="s">
        <v>54</v>
      </c>
      <c r="L58" s="61" t="s">
        <v>323</v>
      </c>
      <c r="M58" s="61" t="s">
        <v>325</v>
      </c>
      <c r="N58" s="61" t="s">
        <v>56</v>
      </c>
      <c r="O58" s="61" t="s">
        <v>326</v>
      </c>
    </row>
    <row r="59" spans="1:15" s="8" customFormat="1" ht="28.5">
      <c r="A59" s="60" t="s">
        <v>46</v>
      </c>
      <c r="B59" s="60" t="s">
        <v>16</v>
      </c>
      <c r="C59" s="61" t="s">
        <v>327</v>
      </c>
      <c r="D59" s="61" t="s">
        <v>45</v>
      </c>
      <c r="E59" s="61" t="s">
        <v>49</v>
      </c>
      <c r="F59" s="61" t="s">
        <v>328</v>
      </c>
      <c r="G59" s="61" t="s">
        <v>51</v>
      </c>
      <c r="H59" s="61" t="s">
        <v>88</v>
      </c>
      <c r="I59" s="61" t="s">
        <v>329</v>
      </c>
      <c r="J59" s="61">
        <v>150</v>
      </c>
      <c r="K59" s="61" t="s">
        <v>54</v>
      </c>
      <c r="L59" s="61" t="s">
        <v>328</v>
      </c>
      <c r="M59" s="61" t="s">
        <v>330</v>
      </c>
      <c r="N59" s="61" t="s">
        <v>56</v>
      </c>
      <c r="O59" s="61" t="s">
        <v>331</v>
      </c>
    </row>
    <row r="60" spans="1:15" s="8" customFormat="1" ht="28.5">
      <c r="A60" s="60" t="s">
        <v>46</v>
      </c>
      <c r="B60" s="60" t="s">
        <v>16</v>
      </c>
      <c r="C60" s="61" t="s">
        <v>332</v>
      </c>
      <c r="D60" s="61" t="s">
        <v>45</v>
      </c>
      <c r="E60" s="61" t="s">
        <v>49</v>
      </c>
      <c r="F60" s="61" t="s">
        <v>333</v>
      </c>
      <c r="G60" s="61" t="s">
        <v>51</v>
      </c>
      <c r="H60" s="61" t="s">
        <v>88</v>
      </c>
      <c r="I60" s="61" t="s">
        <v>334</v>
      </c>
      <c r="J60" s="61">
        <v>120</v>
      </c>
      <c r="K60" s="61" t="s">
        <v>54</v>
      </c>
      <c r="L60" s="61" t="s">
        <v>333</v>
      </c>
      <c r="M60" s="61" t="s">
        <v>335</v>
      </c>
      <c r="N60" s="61" t="s">
        <v>56</v>
      </c>
      <c r="O60" s="61" t="s">
        <v>336</v>
      </c>
    </row>
    <row r="61" spans="1:15" s="7" customFormat="1" ht="57">
      <c r="A61" s="60" t="s">
        <v>46</v>
      </c>
      <c r="B61" s="60" t="s">
        <v>16</v>
      </c>
      <c r="C61" s="61" t="s">
        <v>337</v>
      </c>
      <c r="D61" s="61" t="s">
        <v>45</v>
      </c>
      <c r="E61" s="61" t="s">
        <v>49</v>
      </c>
      <c r="F61" s="61" t="s">
        <v>338</v>
      </c>
      <c r="G61" s="61" t="s">
        <v>51</v>
      </c>
      <c r="H61" s="61" t="s">
        <v>88</v>
      </c>
      <c r="I61" s="61" t="s">
        <v>339</v>
      </c>
      <c r="J61" s="61">
        <v>100</v>
      </c>
      <c r="K61" s="61" t="s">
        <v>54</v>
      </c>
      <c r="L61" s="61" t="s">
        <v>338</v>
      </c>
      <c r="M61" s="61" t="s">
        <v>340</v>
      </c>
      <c r="N61" s="61" t="s">
        <v>56</v>
      </c>
      <c r="O61" s="61" t="s">
        <v>341</v>
      </c>
    </row>
    <row r="62" spans="1:15" s="8" customFormat="1" ht="57">
      <c r="A62" s="60" t="s">
        <v>46</v>
      </c>
      <c r="B62" s="60" t="s">
        <v>16</v>
      </c>
      <c r="C62" s="61" t="s">
        <v>342</v>
      </c>
      <c r="D62" s="61" t="s">
        <v>45</v>
      </c>
      <c r="E62" s="61" t="s">
        <v>49</v>
      </c>
      <c r="F62" s="61" t="s">
        <v>343</v>
      </c>
      <c r="G62" s="61" t="s">
        <v>51</v>
      </c>
      <c r="H62" s="61" t="s">
        <v>88</v>
      </c>
      <c r="I62" s="61" t="s">
        <v>344</v>
      </c>
      <c r="J62" s="61">
        <v>100</v>
      </c>
      <c r="K62" s="61" t="s">
        <v>54</v>
      </c>
      <c r="L62" s="61" t="s">
        <v>343</v>
      </c>
      <c r="M62" s="61" t="s">
        <v>345</v>
      </c>
      <c r="N62" s="61" t="s">
        <v>56</v>
      </c>
      <c r="O62" s="61" t="s">
        <v>124</v>
      </c>
    </row>
    <row r="63" spans="1:15" s="7" customFormat="1" ht="42.75">
      <c r="A63" s="60" t="s">
        <v>46</v>
      </c>
      <c r="B63" s="60" t="s">
        <v>16</v>
      </c>
      <c r="C63" s="61" t="s">
        <v>346</v>
      </c>
      <c r="D63" s="61" t="s">
        <v>45</v>
      </c>
      <c r="E63" s="61" t="s">
        <v>49</v>
      </c>
      <c r="F63" s="61" t="s">
        <v>347</v>
      </c>
      <c r="G63" s="61" t="s">
        <v>51</v>
      </c>
      <c r="H63" s="61" t="s">
        <v>88</v>
      </c>
      <c r="I63" s="61" t="s">
        <v>348</v>
      </c>
      <c r="J63" s="61">
        <v>100</v>
      </c>
      <c r="K63" s="61" t="s">
        <v>54</v>
      </c>
      <c r="L63" s="61" t="s">
        <v>347</v>
      </c>
      <c r="M63" s="61" t="s">
        <v>349</v>
      </c>
      <c r="N63" s="61" t="s">
        <v>56</v>
      </c>
      <c r="O63" s="61" t="s">
        <v>350</v>
      </c>
    </row>
    <row r="64" spans="1:15" s="7" customFormat="1" ht="42.75">
      <c r="A64" s="60" t="s">
        <v>46</v>
      </c>
      <c r="B64" s="60" t="s">
        <v>16</v>
      </c>
      <c r="C64" s="61" t="s">
        <v>230</v>
      </c>
      <c r="D64" s="61" t="s">
        <v>45</v>
      </c>
      <c r="E64" s="61" t="s">
        <v>49</v>
      </c>
      <c r="F64" s="61" t="s">
        <v>231</v>
      </c>
      <c r="G64" s="61" t="s">
        <v>51</v>
      </c>
      <c r="H64" s="61" t="s">
        <v>88</v>
      </c>
      <c r="I64" s="61" t="s">
        <v>351</v>
      </c>
      <c r="J64" s="61">
        <v>100</v>
      </c>
      <c r="K64" s="61" t="s">
        <v>54</v>
      </c>
      <c r="L64" s="61" t="s">
        <v>231</v>
      </c>
      <c r="M64" s="61" t="s">
        <v>352</v>
      </c>
      <c r="N64" s="61" t="s">
        <v>56</v>
      </c>
      <c r="O64" s="61" t="s">
        <v>236</v>
      </c>
    </row>
    <row r="65" spans="1:15" s="7" customFormat="1" ht="42.75">
      <c r="A65" s="60" t="s">
        <v>46</v>
      </c>
      <c r="B65" s="60" t="s">
        <v>16</v>
      </c>
      <c r="C65" s="61" t="s">
        <v>353</v>
      </c>
      <c r="D65" s="61" t="s">
        <v>45</v>
      </c>
      <c r="E65" s="61" t="s">
        <v>49</v>
      </c>
      <c r="F65" s="61" t="s">
        <v>354</v>
      </c>
      <c r="G65" s="61" t="s">
        <v>51</v>
      </c>
      <c r="H65" s="61" t="s">
        <v>88</v>
      </c>
      <c r="I65" s="61" t="s">
        <v>355</v>
      </c>
      <c r="J65" s="61">
        <v>100</v>
      </c>
      <c r="K65" s="61" t="s">
        <v>54</v>
      </c>
      <c r="L65" s="61" t="s">
        <v>354</v>
      </c>
      <c r="M65" s="61" t="s">
        <v>356</v>
      </c>
      <c r="N65" s="61" t="s">
        <v>56</v>
      </c>
      <c r="O65" s="61" t="s">
        <v>357</v>
      </c>
    </row>
    <row r="66" spans="1:15" s="7" customFormat="1" ht="57">
      <c r="A66" s="60" t="s">
        <v>46</v>
      </c>
      <c r="B66" s="60" t="s">
        <v>16</v>
      </c>
      <c r="C66" s="61" t="s">
        <v>358</v>
      </c>
      <c r="D66" s="61" t="s">
        <v>45</v>
      </c>
      <c r="E66" s="61" t="s">
        <v>49</v>
      </c>
      <c r="F66" s="61" t="s">
        <v>359</v>
      </c>
      <c r="G66" s="61" t="s">
        <v>51</v>
      </c>
      <c r="H66" s="61" t="s">
        <v>88</v>
      </c>
      <c r="I66" s="61" t="s">
        <v>360</v>
      </c>
      <c r="J66" s="61">
        <v>100</v>
      </c>
      <c r="K66" s="61" t="s">
        <v>54</v>
      </c>
      <c r="L66" s="61" t="s">
        <v>359</v>
      </c>
      <c r="M66" s="61" t="s">
        <v>361</v>
      </c>
      <c r="N66" s="61" t="s">
        <v>56</v>
      </c>
      <c r="O66" s="61" t="s">
        <v>362</v>
      </c>
    </row>
    <row r="67" spans="1:15" s="7" customFormat="1" ht="57">
      <c r="A67" s="60" t="s">
        <v>46</v>
      </c>
      <c r="B67" s="60" t="s">
        <v>16</v>
      </c>
      <c r="C67" s="61" t="s">
        <v>363</v>
      </c>
      <c r="D67" s="61" t="s">
        <v>45</v>
      </c>
      <c r="E67" s="61" t="s">
        <v>49</v>
      </c>
      <c r="F67" s="61" t="s">
        <v>364</v>
      </c>
      <c r="G67" s="61" t="s">
        <v>51</v>
      </c>
      <c r="H67" s="61" t="s">
        <v>88</v>
      </c>
      <c r="I67" s="61" t="s">
        <v>365</v>
      </c>
      <c r="J67" s="61">
        <v>80</v>
      </c>
      <c r="K67" s="61" t="s">
        <v>54</v>
      </c>
      <c r="L67" s="61" t="s">
        <v>364</v>
      </c>
      <c r="M67" s="61" t="s">
        <v>366</v>
      </c>
      <c r="N67" s="61" t="s">
        <v>56</v>
      </c>
      <c r="O67" s="61" t="s">
        <v>367</v>
      </c>
    </row>
    <row r="68" spans="1:15" s="11" customFormat="1" ht="42.75">
      <c r="A68" s="60" t="s">
        <v>46</v>
      </c>
      <c r="B68" s="60" t="s">
        <v>16</v>
      </c>
      <c r="C68" s="61" t="s">
        <v>368</v>
      </c>
      <c r="D68" s="61" t="s">
        <v>45</v>
      </c>
      <c r="E68" s="61" t="s">
        <v>49</v>
      </c>
      <c r="F68" s="61" t="s">
        <v>369</v>
      </c>
      <c r="G68" s="61" t="s">
        <v>51</v>
      </c>
      <c r="H68" s="61" t="s">
        <v>88</v>
      </c>
      <c r="I68" s="61" t="s">
        <v>370</v>
      </c>
      <c r="J68" s="61">
        <v>200</v>
      </c>
      <c r="K68" s="61" t="s">
        <v>54</v>
      </c>
      <c r="L68" s="61" t="s">
        <v>369</v>
      </c>
      <c r="M68" s="61" t="s">
        <v>228</v>
      </c>
      <c r="N68" s="61" t="s">
        <v>56</v>
      </c>
      <c r="O68" s="61" t="s">
        <v>371</v>
      </c>
    </row>
    <row r="69" spans="1:15" s="7" customFormat="1" ht="28.5">
      <c r="A69" s="60" t="s">
        <v>46</v>
      </c>
      <c r="B69" s="60" t="s">
        <v>16</v>
      </c>
      <c r="C69" s="61" t="s">
        <v>372</v>
      </c>
      <c r="D69" s="61" t="s">
        <v>45</v>
      </c>
      <c r="E69" s="61" t="s">
        <v>49</v>
      </c>
      <c r="F69" s="61" t="s">
        <v>373</v>
      </c>
      <c r="G69" s="61" t="s">
        <v>51</v>
      </c>
      <c r="H69" s="61" t="s">
        <v>88</v>
      </c>
      <c r="I69" s="61" t="s">
        <v>374</v>
      </c>
      <c r="J69" s="61">
        <v>70</v>
      </c>
      <c r="K69" s="61" t="s">
        <v>54</v>
      </c>
      <c r="L69" s="61" t="s">
        <v>373</v>
      </c>
      <c r="M69" s="61" t="s">
        <v>340</v>
      </c>
      <c r="N69" s="61" t="s">
        <v>56</v>
      </c>
      <c r="O69" s="61" t="s">
        <v>375</v>
      </c>
    </row>
    <row r="70" spans="1:15" s="8" customFormat="1" ht="28.5">
      <c r="A70" s="60" t="s">
        <v>46</v>
      </c>
      <c r="B70" s="60" t="s">
        <v>16</v>
      </c>
      <c r="C70" s="61" t="s">
        <v>376</v>
      </c>
      <c r="D70" s="61" t="s">
        <v>45</v>
      </c>
      <c r="E70" s="61" t="s">
        <v>49</v>
      </c>
      <c r="F70" s="61" t="s">
        <v>377</v>
      </c>
      <c r="G70" s="61" t="s">
        <v>51</v>
      </c>
      <c r="H70" s="61" t="s">
        <v>88</v>
      </c>
      <c r="I70" s="61" t="s">
        <v>378</v>
      </c>
      <c r="J70" s="61">
        <v>70</v>
      </c>
      <c r="K70" s="61" t="s">
        <v>54</v>
      </c>
      <c r="L70" s="61" t="s">
        <v>377</v>
      </c>
      <c r="M70" s="61" t="s">
        <v>379</v>
      </c>
      <c r="N70" s="61" t="s">
        <v>56</v>
      </c>
      <c r="O70" s="61" t="s">
        <v>380</v>
      </c>
    </row>
    <row r="71" spans="1:15" s="8" customFormat="1" ht="42.75">
      <c r="A71" s="60" t="s">
        <v>46</v>
      </c>
      <c r="B71" s="60" t="s">
        <v>16</v>
      </c>
      <c r="C71" s="61" t="s">
        <v>381</v>
      </c>
      <c r="D71" s="61" t="s">
        <v>45</v>
      </c>
      <c r="E71" s="61" t="s">
        <v>49</v>
      </c>
      <c r="F71" s="61" t="s">
        <v>382</v>
      </c>
      <c r="G71" s="61" t="s">
        <v>51</v>
      </c>
      <c r="H71" s="61" t="s">
        <v>88</v>
      </c>
      <c r="I71" s="61" t="s">
        <v>383</v>
      </c>
      <c r="J71" s="61">
        <v>70</v>
      </c>
      <c r="K71" s="61" t="s">
        <v>54</v>
      </c>
      <c r="L71" s="61" t="s">
        <v>382</v>
      </c>
      <c r="M71" s="61" t="s">
        <v>384</v>
      </c>
      <c r="N71" s="61" t="s">
        <v>56</v>
      </c>
      <c r="O71" s="61" t="s">
        <v>385</v>
      </c>
    </row>
    <row r="72" spans="1:15" s="7" customFormat="1" ht="28.5">
      <c r="A72" s="60" t="s">
        <v>46</v>
      </c>
      <c r="B72" s="60" t="s">
        <v>16</v>
      </c>
      <c r="C72" s="61" t="s">
        <v>386</v>
      </c>
      <c r="D72" s="61" t="s">
        <v>45</v>
      </c>
      <c r="E72" s="61" t="s">
        <v>49</v>
      </c>
      <c r="F72" s="61" t="s">
        <v>387</v>
      </c>
      <c r="G72" s="61" t="s">
        <v>51</v>
      </c>
      <c r="H72" s="61" t="s">
        <v>88</v>
      </c>
      <c r="I72" s="61" t="s">
        <v>388</v>
      </c>
      <c r="J72" s="61">
        <v>60</v>
      </c>
      <c r="K72" s="61" t="s">
        <v>54</v>
      </c>
      <c r="L72" s="61" t="s">
        <v>387</v>
      </c>
      <c r="M72" s="61" t="s">
        <v>389</v>
      </c>
      <c r="N72" s="61" t="s">
        <v>56</v>
      </c>
      <c r="O72" s="61" t="s">
        <v>390</v>
      </c>
    </row>
    <row r="73" spans="1:15" s="8" customFormat="1" ht="28.5">
      <c r="A73" s="60" t="s">
        <v>46</v>
      </c>
      <c r="B73" s="60" t="s">
        <v>16</v>
      </c>
      <c r="C73" s="61" t="s">
        <v>391</v>
      </c>
      <c r="D73" s="61" t="s">
        <v>45</v>
      </c>
      <c r="E73" s="61" t="s">
        <v>49</v>
      </c>
      <c r="F73" s="61" t="s">
        <v>392</v>
      </c>
      <c r="G73" s="61" t="s">
        <v>51</v>
      </c>
      <c r="H73" s="61" t="s">
        <v>88</v>
      </c>
      <c r="I73" s="61" t="s">
        <v>393</v>
      </c>
      <c r="J73" s="61">
        <v>50</v>
      </c>
      <c r="K73" s="61" t="s">
        <v>54</v>
      </c>
      <c r="L73" s="61" t="s">
        <v>392</v>
      </c>
      <c r="M73" s="61" t="s">
        <v>394</v>
      </c>
      <c r="N73" s="61" t="s">
        <v>56</v>
      </c>
      <c r="O73" s="61" t="s">
        <v>395</v>
      </c>
    </row>
    <row r="74" spans="1:15" s="7" customFormat="1" ht="42.75" customHeight="1">
      <c r="A74" s="60" t="s">
        <v>46</v>
      </c>
      <c r="B74" s="60" t="s">
        <v>16</v>
      </c>
      <c r="C74" s="61" t="s">
        <v>396</v>
      </c>
      <c r="D74" s="61" t="s">
        <v>45</v>
      </c>
      <c r="E74" s="61" t="s">
        <v>49</v>
      </c>
      <c r="F74" s="61" t="s">
        <v>397</v>
      </c>
      <c r="G74" s="61" t="s">
        <v>51</v>
      </c>
      <c r="H74" s="61" t="s">
        <v>88</v>
      </c>
      <c r="I74" s="61" t="s">
        <v>398</v>
      </c>
      <c r="J74" s="61">
        <v>50</v>
      </c>
      <c r="K74" s="61" t="s">
        <v>54</v>
      </c>
      <c r="L74" s="61" t="s">
        <v>399</v>
      </c>
      <c r="M74" s="61" t="s">
        <v>400</v>
      </c>
      <c r="N74" s="61" t="s">
        <v>56</v>
      </c>
      <c r="O74" s="61" t="s">
        <v>401</v>
      </c>
    </row>
    <row r="75" spans="1:15" s="7" customFormat="1" ht="42.75" customHeight="1">
      <c r="A75" s="60" t="s">
        <v>46</v>
      </c>
      <c r="B75" s="60" t="s">
        <v>16</v>
      </c>
      <c r="C75" s="61" t="s">
        <v>402</v>
      </c>
      <c r="D75" s="61" t="s">
        <v>45</v>
      </c>
      <c r="E75" s="61" t="s">
        <v>49</v>
      </c>
      <c r="F75" s="61" t="s">
        <v>403</v>
      </c>
      <c r="G75" s="61" t="s">
        <v>51</v>
      </c>
      <c r="H75" s="61" t="s">
        <v>88</v>
      </c>
      <c r="I75" s="61" t="s">
        <v>404</v>
      </c>
      <c r="J75" s="61">
        <v>50</v>
      </c>
      <c r="K75" s="61" t="s">
        <v>54</v>
      </c>
      <c r="L75" s="61" t="s">
        <v>403</v>
      </c>
      <c r="M75" s="61" t="s">
        <v>340</v>
      </c>
      <c r="N75" s="61" t="s">
        <v>56</v>
      </c>
      <c r="O75" s="61" t="s">
        <v>405</v>
      </c>
    </row>
    <row r="76" spans="1:15" s="12" customFormat="1" ht="42.75">
      <c r="A76" s="60" t="s">
        <v>46</v>
      </c>
      <c r="B76" s="60" t="s">
        <v>16</v>
      </c>
      <c r="C76" s="61" t="s">
        <v>406</v>
      </c>
      <c r="D76" s="61" t="s">
        <v>45</v>
      </c>
      <c r="E76" s="61" t="s">
        <v>49</v>
      </c>
      <c r="F76" s="61" t="s">
        <v>407</v>
      </c>
      <c r="G76" s="61" t="s">
        <v>51</v>
      </c>
      <c r="H76" s="61" t="s">
        <v>88</v>
      </c>
      <c r="I76" s="61" t="s">
        <v>408</v>
      </c>
      <c r="J76" s="61">
        <v>40</v>
      </c>
      <c r="K76" s="61" t="s">
        <v>54</v>
      </c>
      <c r="L76" s="61" t="s">
        <v>407</v>
      </c>
      <c r="M76" s="61" t="s">
        <v>409</v>
      </c>
      <c r="N76" s="61" t="s">
        <v>56</v>
      </c>
      <c r="O76" s="61" t="s">
        <v>410</v>
      </c>
    </row>
    <row r="77" spans="1:15" s="7" customFormat="1" ht="42.75">
      <c r="A77" s="60" t="s">
        <v>46</v>
      </c>
      <c r="B77" s="60" t="s">
        <v>16</v>
      </c>
      <c r="C77" s="61" t="s">
        <v>411</v>
      </c>
      <c r="D77" s="61" t="s">
        <v>45</v>
      </c>
      <c r="E77" s="61" t="s">
        <v>49</v>
      </c>
      <c r="F77" s="61" t="s">
        <v>412</v>
      </c>
      <c r="G77" s="61" t="s">
        <v>51</v>
      </c>
      <c r="H77" s="61" t="s">
        <v>88</v>
      </c>
      <c r="I77" s="61" t="s">
        <v>413</v>
      </c>
      <c r="J77" s="61">
        <v>40</v>
      </c>
      <c r="K77" s="61" t="s">
        <v>54</v>
      </c>
      <c r="L77" s="61" t="s">
        <v>412</v>
      </c>
      <c r="M77" s="61" t="s">
        <v>414</v>
      </c>
      <c r="N77" s="61" t="s">
        <v>56</v>
      </c>
      <c r="O77" s="61" t="s">
        <v>415</v>
      </c>
    </row>
    <row r="78" spans="1:15" s="7" customFormat="1" ht="28.5">
      <c r="A78" s="60" t="s">
        <v>46</v>
      </c>
      <c r="B78" s="60" t="s">
        <v>16</v>
      </c>
      <c r="C78" s="61" t="s">
        <v>416</v>
      </c>
      <c r="D78" s="61" t="s">
        <v>48</v>
      </c>
      <c r="E78" s="61" t="s">
        <v>49</v>
      </c>
      <c r="F78" s="61" t="s">
        <v>417</v>
      </c>
      <c r="G78" s="61" t="s">
        <v>51</v>
      </c>
      <c r="H78" s="61" t="s">
        <v>88</v>
      </c>
      <c r="I78" s="61" t="s">
        <v>418</v>
      </c>
      <c r="J78" s="61">
        <v>200</v>
      </c>
      <c r="K78" s="61" t="s">
        <v>54</v>
      </c>
      <c r="L78" s="61" t="s">
        <v>417</v>
      </c>
      <c r="M78" s="61" t="s">
        <v>419</v>
      </c>
      <c r="N78" s="61" t="s">
        <v>56</v>
      </c>
      <c r="O78" s="61" t="s">
        <v>420</v>
      </c>
    </row>
    <row r="79" spans="1:15" s="7" customFormat="1" ht="42.75">
      <c r="A79" s="60" t="s">
        <v>46</v>
      </c>
      <c r="B79" s="60" t="s">
        <v>16</v>
      </c>
      <c r="C79" s="61" t="s">
        <v>421</v>
      </c>
      <c r="D79" s="61" t="s">
        <v>45</v>
      </c>
      <c r="E79" s="61" t="s">
        <v>49</v>
      </c>
      <c r="F79" s="61" t="s">
        <v>422</v>
      </c>
      <c r="G79" s="61" t="s">
        <v>51</v>
      </c>
      <c r="H79" s="61" t="s">
        <v>88</v>
      </c>
      <c r="I79" s="61" t="s">
        <v>423</v>
      </c>
      <c r="J79" s="61">
        <v>170</v>
      </c>
      <c r="K79" s="61" t="s">
        <v>54</v>
      </c>
      <c r="L79" s="61" t="s">
        <v>422</v>
      </c>
      <c r="M79" s="61" t="s">
        <v>424</v>
      </c>
      <c r="N79" s="61" t="s">
        <v>56</v>
      </c>
      <c r="O79" s="61" t="s">
        <v>425</v>
      </c>
    </row>
    <row r="80" spans="1:15" s="7" customFormat="1" ht="42.75">
      <c r="A80" s="60" t="s">
        <v>46</v>
      </c>
      <c r="B80" s="60" t="s">
        <v>16</v>
      </c>
      <c r="C80" s="61" t="s">
        <v>426</v>
      </c>
      <c r="D80" s="61" t="s">
        <v>45</v>
      </c>
      <c r="E80" s="61" t="s">
        <v>49</v>
      </c>
      <c r="F80" s="61" t="s">
        <v>427</v>
      </c>
      <c r="G80" s="61" t="s">
        <v>51</v>
      </c>
      <c r="H80" s="61" t="s">
        <v>88</v>
      </c>
      <c r="I80" s="61" t="s">
        <v>428</v>
      </c>
      <c r="J80" s="61">
        <v>100</v>
      </c>
      <c r="K80" s="61" t="s">
        <v>54</v>
      </c>
      <c r="L80" s="61" t="s">
        <v>429</v>
      </c>
      <c r="M80" s="61" t="s">
        <v>430</v>
      </c>
      <c r="N80" s="61" t="s">
        <v>56</v>
      </c>
      <c r="O80" s="61" t="s">
        <v>431</v>
      </c>
    </row>
    <row r="81" spans="1:15" s="7" customFormat="1" ht="42.75">
      <c r="A81" s="60" t="s">
        <v>46</v>
      </c>
      <c r="B81" s="60" t="s">
        <v>16</v>
      </c>
      <c r="C81" s="61" t="s">
        <v>432</v>
      </c>
      <c r="D81" s="61" t="s">
        <v>45</v>
      </c>
      <c r="E81" s="61" t="s">
        <v>49</v>
      </c>
      <c r="F81" s="61" t="s">
        <v>433</v>
      </c>
      <c r="G81" s="61" t="s">
        <v>51</v>
      </c>
      <c r="H81" s="61" t="s">
        <v>88</v>
      </c>
      <c r="I81" s="61" t="s">
        <v>434</v>
      </c>
      <c r="J81" s="61">
        <v>240</v>
      </c>
      <c r="K81" s="61" t="s">
        <v>54</v>
      </c>
      <c r="L81" s="61" t="s">
        <v>435</v>
      </c>
      <c r="M81" s="61" t="s">
        <v>436</v>
      </c>
      <c r="N81" s="61" t="s">
        <v>56</v>
      </c>
      <c r="O81" s="61" t="s">
        <v>437</v>
      </c>
    </row>
    <row r="82" spans="1:15" s="13" customFormat="1" ht="57">
      <c r="A82" s="60" t="s">
        <v>46</v>
      </c>
      <c r="B82" s="60" t="s">
        <v>16</v>
      </c>
      <c r="C82" s="61" t="s">
        <v>438</v>
      </c>
      <c r="D82" s="61" t="s">
        <v>45</v>
      </c>
      <c r="E82" s="61" t="s">
        <v>49</v>
      </c>
      <c r="F82" s="61" t="s">
        <v>439</v>
      </c>
      <c r="G82" s="61" t="s">
        <v>51</v>
      </c>
      <c r="H82" s="61" t="s">
        <v>88</v>
      </c>
      <c r="I82" s="61" t="s">
        <v>440</v>
      </c>
      <c r="J82" s="61">
        <v>130</v>
      </c>
      <c r="K82" s="61" t="s">
        <v>54</v>
      </c>
      <c r="L82" s="61" t="s">
        <v>439</v>
      </c>
      <c r="M82" s="61" t="s">
        <v>441</v>
      </c>
      <c r="N82" s="61" t="s">
        <v>56</v>
      </c>
      <c r="O82" s="61" t="s">
        <v>442</v>
      </c>
    </row>
    <row r="83" spans="1:15" s="12" customFormat="1" ht="57">
      <c r="A83" s="60" t="s">
        <v>46</v>
      </c>
      <c r="B83" s="60" t="s">
        <v>16</v>
      </c>
      <c r="C83" s="61" t="s">
        <v>443</v>
      </c>
      <c r="D83" s="61" t="s">
        <v>45</v>
      </c>
      <c r="E83" s="61" t="s">
        <v>49</v>
      </c>
      <c r="F83" s="61" t="s">
        <v>444</v>
      </c>
      <c r="G83" s="61" t="s">
        <v>51</v>
      </c>
      <c r="H83" s="61" t="s">
        <v>88</v>
      </c>
      <c r="I83" s="61" t="s">
        <v>440</v>
      </c>
      <c r="J83" s="61">
        <v>130</v>
      </c>
      <c r="K83" s="61" t="s">
        <v>54</v>
      </c>
      <c r="L83" s="61" t="s">
        <v>444</v>
      </c>
      <c r="M83" s="61" t="s">
        <v>445</v>
      </c>
      <c r="N83" s="61" t="s">
        <v>56</v>
      </c>
      <c r="O83" s="61" t="s">
        <v>442</v>
      </c>
    </row>
    <row r="84" spans="1:15" s="8" customFormat="1" ht="57">
      <c r="A84" s="60" t="s">
        <v>46</v>
      </c>
      <c r="B84" s="60" t="s">
        <v>16</v>
      </c>
      <c r="C84" s="61" t="s">
        <v>446</v>
      </c>
      <c r="D84" s="61" t="s">
        <v>48</v>
      </c>
      <c r="E84" s="61" t="s">
        <v>49</v>
      </c>
      <c r="F84" s="61" t="s">
        <v>447</v>
      </c>
      <c r="G84" s="61" t="s">
        <v>51</v>
      </c>
      <c r="H84" s="61" t="s">
        <v>88</v>
      </c>
      <c r="I84" s="61" t="s">
        <v>448</v>
      </c>
      <c r="J84" s="61">
        <v>70</v>
      </c>
      <c r="K84" s="61" t="s">
        <v>54</v>
      </c>
      <c r="L84" s="61" t="s">
        <v>447</v>
      </c>
      <c r="M84" s="61" t="s">
        <v>449</v>
      </c>
      <c r="N84" s="61" t="s">
        <v>56</v>
      </c>
      <c r="O84" s="61" t="s">
        <v>450</v>
      </c>
    </row>
    <row r="85" spans="1:15" s="8" customFormat="1" ht="28.5">
      <c r="A85" s="60" t="s">
        <v>46</v>
      </c>
      <c r="B85" s="60" t="s">
        <v>16</v>
      </c>
      <c r="C85" s="61" t="s">
        <v>451</v>
      </c>
      <c r="D85" s="61" t="s">
        <v>48</v>
      </c>
      <c r="E85" s="61" t="s">
        <v>49</v>
      </c>
      <c r="F85" s="61" t="s">
        <v>452</v>
      </c>
      <c r="G85" s="61" t="s">
        <v>51</v>
      </c>
      <c r="H85" s="61" t="s">
        <v>88</v>
      </c>
      <c r="I85" s="61" t="s">
        <v>453</v>
      </c>
      <c r="J85" s="61">
        <v>100</v>
      </c>
      <c r="K85" s="61" t="s">
        <v>54</v>
      </c>
      <c r="L85" s="61" t="s">
        <v>452</v>
      </c>
      <c r="M85" s="61" t="s">
        <v>454</v>
      </c>
      <c r="N85" s="61" t="s">
        <v>56</v>
      </c>
      <c r="O85" s="61" t="s">
        <v>455</v>
      </c>
    </row>
    <row r="86" spans="1:15" s="8" customFormat="1" ht="57">
      <c r="A86" s="60" t="s">
        <v>46</v>
      </c>
      <c r="B86" s="60" t="s">
        <v>16</v>
      </c>
      <c r="C86" s="61" t="s">
        <v>456</v>
      </c>
      <c r="D86" s="61" t="s">
        <v>45</v>
      </c>
      <c r="E86" s="61" t="s">
        <v>49</v>
      </c>
      <c r="F86" s="61" t="s">
        <v>278</v>
      </c>
      <c r="G86" s="61" t="s">
        <v>51</v>
      </c>
      <c r="H86" s="61" t="s">
        <v>88</v>
      </c>
      <c r="I86" s="61" t="s">
        <v>457</v>
      </c>
      <c r="J86" s="61">
        <v>151</v>
      </c>
      <c r="K86" s="61" t="s">
        <v>54</v>
      </c>
      <c r="L86" s="61" t="s">
        <v>280</v>
      </c>
      <c r="M86" s="61" t="s">
        <v>281</v>
      </c>
      <c r="N86" s="61" t="s">
        <v>56</v>
      </c>
      <c r="O86" s="61" t="s">
        <v>458</v>
      </c>
    </row>
    <row r="87" spans="1:15" s="8" customFormat="1" ht="28.5">
      <c r="A87" s="60" t="s">
        <v>46</v>
      </c>
      <c r="B87" s="60" t="s">
        <v>16</v>
      </c>
      <c r="C87" s="61" t="s">
        <v>459</v>
      </c>
      <c r="D87" s="61" t="s">
        <v>45</v>
      </c>
      <c r="E87" s="61" t="s">
        <v>49</v>
      </c>
      <c r="F87" s="61" t="s">
        <v>460</v>
      </c>
      <c r="G87" s="61" t="s">
        <v>51</v>
      </c>
      <c r="H87" s="61" t="s">
        <v>88</v>
      </c>
      <c r="I87" s="61" t="s">
        <v>461</v>
      </c>
      <c r="J87" s="61">
        <v>153</v>
      </c>
      <c r="K87" s="61" t="s">
        <v>54</v>
      </c>
      <c r="L87" s="61" t="s">
        <v>87</v>
      </c>
      <c r="M87" s="61" t="s">
        <v>462</v>
      </c>
      <c r="N87" s="61" t="s">
        <v>56</v>
      </c>
      <c r="O87" s="61" t="s">
        <v>463</v>
      </c>
    </row>
    <row r="88" spans="1:15" s="8" customFormat="1" ht="42.75">
      <c r="A88" s="60" t="s">
        <v>46</v>
      </c>
      <c r="B88" s="60" t="s">
        <v>16</v>
      </c>
      <c r="C88" s="61" t="s">
        <v>464</v>
      </c>
      <c r="D88" s="61" t="s">
        <v>45</v>
      </c>
      <c r="E88" s="61" t="s">
        <v>49</v>
      </c>
      <c r="F88" s="61" t="s">
        <v>465</v>
      </c>
      <c r="G88" s="61" t="s">
        <v>51</v>
      </c>
      <c r="H88" s="61" t="s">
        <v>88</v>
      </c>
      <c r="I88" s="61" t="s">
        <v>466</v>
      </c>
      <c r="J88" s="61">
        <v>100</v>
      </c>
      <c r="K88" s="61" t="s">
        <v>54</v>
      </c>
      <c r="L88" s="61" t="s">
        <v>467</v>
      </c>
      <c r="M88" s="61" t="s">
        <v>468</v>
      </c>
      <c r="N88" s="61" t="s">
        <v>56</v>
      </c>
      <c r="O88" s="61" t="s">
        <v>469</v>
      </c>
    </row>
    <row r="89" spans="1:15" s="8" customFormat="1" ht="42.75">
      <c r="A89" s="60" t="s">
        <v>46</v>
      </c>
      <c r="B89" s="60" t="s">
        <v>16</v>
      </c>
      <c r="C89" s="61" t="s">
        <v>470</v>
      </c>
      <c r="D89" s="61" t="s">
        <v>45</v>
      </c>
      <c r="E89" s="61" t="s">
        <v>49</v>
      </c>
      <c r="F89" s="61" t="s">
        <v>471</v>
      </c>
      <c r="G89" s="61" t="s">
        <v>51</v>
      </c>
      <c r="H89" s="61" t="s">
        <v>88</v>
      </c>
      <c r="I89" s="61" t="s">
        <v>472</v>
      </c>
      <c r="J89" s="61">
        <v>90</v>
      </c>
      <c r="K89" s="61" t="s">
        <v>54</v>
      </c>
      <c r="L89" s="61" t="s">
        <v>473</v>
      </c>
      <c r="M89" s="61" t="s">
        <v>474</v>
      </c>
      <c r="N89" s="61" t="s">
        <v>56</v>
      </c>
      <c r="O89" s="61" t="s">
        <v>475</v>
      </c>
    </row>
    <row r="90" spans="1:15" s="7" customFormat="1" ht="42.75">
      <c r="A90" s="60" t="s">
        <v>46</v>
      </c>
      <c r="B90" s="60" t="s">
        <v>16</v>
      </c>
      <c r="C90" s="61" t="s">
        <v>476</v>
      </c>
      <c r="D90" s="61" t="s">
        <v>45</v>
      </c>
      <c r="E90" s="61" t="s">
        <v>49</v>
      </c>
      <c r="F90" s="61" t="s">
        <v>477</v>
      </c>
      <c r="G90" s="61" t="s">
        <v>51</v>
      </c>
      <c r="H90" s="61" t="s">
        <v>88</v>
      </c>
      <c r="I90" s="61" t="s">
        <v>478</v>
      </c>
      <c r="J90" s="61">
        <v>100</v>
      </c>
      <c r="K90" s="61" t="s">
        <v>54</v>
      </c>
      <c r="L90" s="61" t="s">
        <v>477</v>
      </c>
      <c r="M90" s="61" t="s">
        <v>424</v>
      </c>
      <c r="N90" s="61" t="s">
        <v>56</v>
      </c>
      <c r="O90" s="61" t="s">
        <v>425</v>
      </c>
    </row>
    <row r="91" spans="1:15" s="8" customFormat="1" ht="28.5">
      <c r="A91" s="60" t="s">
        <v>46</v>
      </c>
      <c r="B91" s="60" t="s">
        <v>16</v>
      </c>
      <c r="C91" s="61" t="s">
        <v>479</v>
      </c>
      <c r="D91" s="61" t="s">
        <v>48</v>
      </c>
      <c r="E91" s="61" t="s">
        <v>49</v>
      </c>
      <c r="F91" s="61" t="s">
        <v>480</v>
      </c>
      <c r="G91" s="61" t="s">
        <v>51</v>
      </c>
      <c r="H91" s="61" t="s">
        <v>88</v>
      </c>
      <c r="I91" s="61" t="s">
        <v>481</v>
      </c>
      <c r="J91" s="61">
        <v>100</v>
      </c>
      <c r="K91" s="61" t="s">
        <v>54</v>
      </c>
      <c r="L91" s="61" t="s">
        <v>482</v>
      </c>
      <c r="M91" s="61" t="s">
        <v>483</v>
      </c>
      <c r="N91" s="61" t="s">
        <v>56</v>
      </c>
      <c r="O91" s="61" t="s">
        <v>455</v>
      </c>
    </row>
    <row r="92" spans="1:15" s="8" customFormat="1" ht="28.5">
      <c r="A92" s="60" t="s">
        <v>46</v>
      </c>
      <c r="B92" s="60" t="s">
        <v>16</v>
      </c>
      <c r="C92" s="61" t="s">
        <v>484</v>
      </c>
      <c r="D92" s="61" t="s">
        <v>45</v>
      </c>
      <c r="E92" s="61" t="s">
        <v>49</v>
      </c>
      <c r="F92" s="61" t="s">
        <v>485</v>
      </c>
      <c r="G92" s="61" t="s">
        <v>51</v>
      </c>
      <c r="H92" s="61" t="s">
        <v>88</v>
      </c>
      <c r="I92" s="61" t="s">
        <v>486</v>
      </c>
      <c r="J92" s="61">
        <v>106</v>
      </c>
      <c r="K92" s="61" t="s">
        <v>54</v>
      </c>
      <c r="L92" s="61" t="s">
        <v>487</v>
      </c>
      <c r="M92" s="61" t="s">
        <v>488</v>
      </c>
      <c r="N92" s="61" t="s">
        <v>56</v>
      </c>
      <c r="O92" s="61" t="s">
        <v>489</v>
      </c>
    </row>
    <row r="93" spans="1:15" s="8" customFormat="1" ht="71.25">
      <c r="A93" s="60" t="s">
        <v>46</v>
      </c>
      <c r="B93" s="60" t="s">
        <v>16</v>
      </c>
      <c r="C93" s="61" t="s">
        <v>490</v>
      </c>
      <c r="D93" s="61" t="s">
        <v>48</v>
      </c>
      <c r="E93" s="61" t="s">
        <v>49</v>
      </c>
      <c r="F93" s="61" t="s">
        <v>491</v>
      </c>
      <c r="G93" s="61" t="s">
        <v>51</v>
      </c>
      <c r="H93" s="61" t="s">
        <v>88</v>
      </c>
      <c r="I93" s="61" t="s">
        <v>492</v>
      </c>
      <c r="J93" s="61">
        <v>100</v>
      </c>
      <c r="K93" s="61" t="s">
        <v>54</v>
      </c>
      <c r="L93" s="61" t="s">
        <v>491</v>
      </c>
      <c r="M93" s="61" t="s">
        <v>493</v>
      </c>
      <c r="N93" s="61" t="s">
        <v>56</v>
      </c>
      <c r="O93" s="61" t="s">
        <v>494</v>
      </c>
    </row>
    <row r="94" spans="1:15" s="8" customFormat="1" ht="42.75">
      <c r="A94" s="60" t="s">
        <v>46</v>
      </c>
      <c r="B94" s="60" t="s">
        <v>16</v>
      </c>
      <c r="C94" s="61" t="s">
        <v>495</v>
      </c>
      <c r="D94" s="61" t="s">
        <v>45</v>
      </c>
      <c r="E94" s="61" t="s">
        <v>49</v>
      </c>
      <c r="F94" s="61" t="s">
        <v>496</v>
      </c>
      <c r="G94" s="61" t="s">
        <v>51</v>
      </c>
      <c r="H94" s="61" t="s">
        <v>88</v>
      </c>
      <c r="I94" s="61" t="s">
        <v>497</v>
      </c>
      <c r="J94" s="61">
        <v>140</v>
      </c>
      <c r="K94" s="61" t="s">
        <v>54</v>
      </c>
      <c r="L94" s="61" t="s">
        <v>498</v>
      </c>
      <c r="M94" s="61" t="s">
        <v>499</v>
      </c>
      <c r="N94" s="61" t="s">
        <v>56</v>
      </c>
      <c r="O94" s="61" t="s">
        <v>63</v>
      </c>
    </row>
    <row r="95" spans="1:15" s="14" customFormat="1" ht="36.75" customHeight="1">
      <c r="A95" s="79" t="s">
        <v>500</v>
      </c>
      <c r="B95" s="79"/>
      <c r="C95" s="79"/>
      <c r="D95" s="80" t="s">
        <v>45</v>
      </c>
      <c r="E95" s="80">
        <v>3</v>
      </c>
      <c r="F95" s="79"/>
      <c r="G95" s="80"/>
      <c r="H95" s="80"/>
      <c r="I95" s="79"/>
      <c r="J95" s="81">
        <f>J96+J97+J98</f>
        <v>5431</v>
      </c>
      <c r="K95" s="80"/>
      <c r="L95" s="80"/>
      <c r="M95" s="80"/>
      <c r="N95" s="80"/>
      <c r="O95" s="80"/>
    </row>
    <row r="96" spans="1:15" s="15" customFormat="1" ht="28.5">
      <c r="A96" s="61" t="s">
        <v>46</v>
      </c>
      <c r="B96" s="61" t="s">
        <v>16</v>
      </c>
      <c r="C96" s="61" t="s">
        <v>501</v>
      </c>
      <c r="D96" s="61" t="s">
        <v>45</v>
      </c>
      <c r="E96" s="61" t="s">
        <v>49</v>
      </c>
      <c r="F96" s="61" t="s">
        <v>502</v>
      </c>
      <c r="G96" s="61" t="s">
        <v>51</v>
      </c>
      <c r="H96" s="61" t="s">
        <v>503</v>
      </c>
      <c r="I96" s="61" t="s">
        <v>504</v>
      </c>
      <c r="J96" s="61">
        <v>5000</v>
      </c>
      <c r="K96" s="61" t="s">
        <v>54</v>
      </c>
      <c r="L96" s="61" t="s">
        <v>90</v>
      </c>
      <c r="M96" s="61" t="s">
        <v>505</v>
      </c>
      <c r="N96" s="61" t="s">
        <v>56</v>
      </c>
      <c r="O96" s="61" t="s">
        <v>92</v>
      </c>
    </row>
    <row r="97" spans="1:15" ht="28.5">
      <c r="A97" s="61" t="s">
        <v>46</v>
      </c>
      <c r="B97" s="61" t="s">
        <v>16</v>
      </c>
      <c r="C97" s="61" t="s">
        <v>506</v>
      </c>
      <c r="D97" s="61" t="s">
        <v>45</v>
      </c>
      <c r="E97" s="61" t="s">
        <v>49</v>
      </c>
      <c r="F97" s="61" t="s">
        <v>507</v>
      </c>
      <c r="G97" s="61" t="s">
        <v>51</v>
      </c>
      <c r="H97" s="61" t="s">
        <v>508</v>
      </c>
      <c r="I97" s="61" t="s">
        <v>509</v>
      </c>
      <c r="J97" s="61">
        <v>350</v>
      </c>
      <c r="K97" s="61" t="s">
        <v>97</v>
      </c>
      <c r="L97" s="61" t="str">
        <f>F97</f>
        <v>海通乡</v>
      </c>
      <c r="M97" s="61" t="s">
        <v>510</v>
      </c>
      <c r="N97" s="61" t="s">
        <v>56</v>
      </c>
      <c r="O97" s="61" t="s">
        <v>511</v>
      </c>
    </row>
    <row r="98" spans="1:15" ht="42.75">
      <c r="A98" s="61" t="s">
        <v>46</v>
      </c>
      <c r="B98" s="61" t="s">
        <v>16</v>
      </c>
      <c r="C98" s="61" t="s">
        <v>512</v>
      </c>
      <c r="D98" s="61" t="s">
        <v>45</v>
      </c>
      <c r="E98" s="61" t="s">
        <v>49</v>
      </c>
      <c r="F98" s="61" t="s">
        <v>513</v>
      </c>
      <c r="G98" s="61" t="s">
        <v>51</v>
      </c>
      <c r="H98" s="61" t="s">
        <v>77</v>
      </c>
      <c r="I98" s="61" t="s">
        <v>514</v>
      </c>
      <c r="J98" s="61">
        <v>81</v>
      </c>
      <c r="K98" s="61" t="s">
        <v>54</v>
      </c>
      <c r="L98" s="61" t="str">
        <f>F98</f>
        <v>梨园乡</v>
      </c>
      <c r="M98" s="61" t="s">
        <v>185</v>
      </c>
      <c r="N98" s="61" t="s">
        <v>56</v>
      </c>
      <c r="O98" s="61" t="s">
        <v>515</v>
      </c>
    </row>
    <row r="99" spans="1:15" s="16" customFormat="1" ht="36.75" customHeight="1">
      <c r="A99" s="79" t="s">
        <v>516</v>
      </c>
      <c r="B99" s="79"/>
      <c r="C99" s="79"/>
      <c r="D99" s="80" t="s">
        <v>45</v>
      </c>
      <c r="E99" s="80">
        <v>3</v>
      </c>
      <c r="F99" s="79"/>
      <c r="G99" s="80"/>
      <c r="H99" s="80"/>
      <c r="I99" s="79"/>
      <c r="J99" s="81">
        <f>SUM(J100:J102)</f>
        <v>150</v>
      </c>
      <c r="K99" s="80"/>
      <c r="L99" s="80"/>
      <c r="M99" s="80"/>
      <c r="N99" s="80"/>
      <c r="O99" s="80"/>
    </row>
    <row r="100" spans="1:15" s="17" customFormat="1" ht="28.5">
      <c r="A100" s="61" t="s">
        <v>46</v>
      </c>
      <c r="B100" s="61" t="s">
        <v>16</v>
      </c>
      <c r="C100" s="61" t="s">
        <v>517</v>
      </c>
      <c r="D100" s="61" t="s">
        <v>45</v>
      </c>
      <c r="E100" s="61" t="s">
        <v>49</v>
      </c>
      <c r="F100" s="61" t="s">
        <v>518</v>
      </c>
      <c r="G100" s="61" t="s">
        <v>51</v>
      </c>
      <c r="H100" s="61" t="s">
        <v>95</v>
      </c>
      <c r="I100" s="61" t="s">
        <v>519</v>
      </c>
      <c r="J100" s="61">
        <v>50</v>
      </c>
      <c r="K100" s="61" t="s">
        <v>97</v>
      </c>
      <c r="L100" s="61" t="str">
        <f>F100</f>
        <v>马白邱</v>
      </c>
      <c r="M100" s="61" t="s">
        <v>520</v>
      </c>
      <c r="N100" s="61" t="s">
        <v>56</v>
      </c>
      <c r="O100" s="61" t="s">
        <v>521</v>
      </c>
    </row>
    <row r="101" spans="1:15" s="17" customFormat="1" ht="28.5">
      <c r="A101" s="61" t="s">
        <v>46</v>
      </c>
      <c r="B101" s="61" t="s">
        <v>16</v>
      </c>
      <c r="C101" s="61" t="s">
        <v>522</v>
      </c>
      <c r="D101" s="61" t="s">
        <v>45</v>
      </c>
      <c r="E101" s="61" t="s">
        <v>49</v>
      </c>
      <c r="F101" s="61" t="s">
        <v>523</v>
      </c>
      <c r="G101" s="61" t="s">
        <v>51</v>
      </c>
      <c r="H101" s="61" t="s">
        <v>108</v>
      </c>
      <c r="I101" s="61" t="s">
        <v>524</v>
      </c>
      <c r="J101" s="61">
        <v>50</v>
      </c>
      <c r="K101" s="61" t="s">
        <v>97</v>
      </c>
      <c r="L101" s="61" t="s">
        <v>525</v>
      </c>
      <c r="M101" s="61" t="s">
        <v>526</v>
      </c>
      <c r="N101" s="61" t="s">
        <v>56</v>
      </c>
      <c r="O101" s="61" t="s">
        <v>521</v>
      </c>
    </row>
    <row r="102" spans="1:15" s="17" customFormat="1" ht="28.5">
      <c r="A102" s="61" t="s">
        <v>46</v>
      </c>
      <c r="B102" s="61" t="s">
        <v>16</v>
      </c>
      <c r="C102" s="61" t="s">
        <v>527</v>
      </c>
      <c r="D102" s="61" t="s">
        <v>45</v>
      </c>
      <c r="E102" s="61" t="s">
        <v>49</v>
      </c>
      <c r="F102" s="61" t="s">
        <v>528</v>
      </c>
      <c r="G102" s="61" t="s">
        <v>51</v>
      </c>
      <c r="H102" s="61" t="s">
        <v>52</v>
      </c>
      <c r="I102" s="61" t="s">
        <v>529</v>
      </c>
      <c r="J102" s="61">
        <v>50</v>
      </c>
      <c r="K102" s="61" t="s">
        <v>97</v>
      </c>
      <c r="L102" s="61" t="str">
        <f>F102</f>
        <v>刘闵城村</v>
      </c>
      <c r="M102" s="61" t="s">
        <v>530</v>
      </c>
      <c r="N102" s="61" t="s">
        <v>56</v>
      </c>
      <c r="O102" s="61" t="s">
        <v>521</v>
      </c>
    </row>
    <row r="103" spans="1:15" s="16" customFormat="1" ht="33.75" customHeight="1">
      <c r="A103" s="79" t="s">
        <v>531</v>
      </c>
      <c r="B103" s="79"/>
      <c r="C103" s="79"/>
      <c r="D103" s="80" t="s">
        <v>45</v>
      </c>
      <c r="E103" s="80">
        <v>42</v>
      </c>
      <c r="F103" s="79"/>
      <c r="G103" s="80"/>
      <c r="H103" s="80"/>
      <c r="I103" s="79"/>
      <c r="J103" s="81">
        <f>SUM(J104:J145)</f>
        <v>840</v>
      </c>
      <c r="K103" s="80"/>
      <c r="L103" s="80"/>
      <c r="M103" s="80"/>
      <c r="N103" s="80"/>
      <c r="O103" s="80"/>
    </row>
    <row r="104" spans="1:15" s="17" customFormat="1" ht="42.75">
      <c r="A104" s="61" t="s">
        <v>46</v>
      </c>
      <c r="B104" s="61" t="s">
        <v>16</v>
      </c>
      <c r="C104" s="61" t="s">
        <v>532</v>
      </c>
      <c r="D104" s="61" t="s">
        <v>45</v>
      </c>
      <c r="E104" s="61" t="s">
        <v>49</v>
      </c>
      <c r="F104" s="61" t="s">
        <v>533</v>
      </c>
      <c r="G104" s="61" t="s">
        <v>51</v>
      </c>
      <c r="H104" s="61" t="s">
        <v>72</v>
      </c>
      <c r="I104" s="61" t="s">
        <v>534</v>
      </c>
      <c r="J104" s="61">
        <v>20</v>
      </c>
      <c r="K104" s="61" t="s">
        <v>54</v>
      </c>
      <c r="L104" s="61" t="str">
        <f aca="true" t="shared" si="0" ref="L104:L109">F104</f>
        <v>东习村</v>
      </c>
      <c r="M104" s="61" t="s">
        <v>535</v>
      </c>
      <c r="N104" s="61" t="s">
        <v>56</v>
      </c>
      <c r="O104" s="61" t="s">
        <v>536</v>
      </c>
    </row>
    <row r="105" spans="1:15" s="17" customFormat="1" ht="42.75">
      <c r="A105" s="61" t="s">
        <v>46</v>
      </c>
      <c r="B105" s="61" t="s">
        <v>16</v>
      </c>
      <c r="C105" s="61" t="s">
        <v>537</v>
      </c>
      <c r="D105" s="61" t="s">
        <v>45</v>
      </c>
      <c r="E105" s="61" t="s">
        <v>49</v>
      </c>
      <c r="F105" s="61" t="s">
        <v>71</v>
      </c>
      <c r="G105" s="61" t="s">
        <v>51</v>
      </c>
      <c r="H105" s="61" t="s">
        <v>72</v>
      </c>
      <c r="I105" s="61" t="s">
        <v>534</v>
      </c>
      <c r="J105" s="61">
        <v>20</v>
      </c>
      <c r="K105" s="61" t="s">
        <v>54</v>
      </c>
      <c r="L105" s="61" t="str">
        <f t="shared" si="0"/>
        <v>晁庄村</v>
      </c>
      <c r="M105" s="61" t="s">
        <v>535</v>
      </c>
      <c r="N105" s="61" t="s">
        <v>56</v>
      </c>
      <c r="O105" s="61" t="s">
        <v>536</v>
      </c>
    </row>
    <row r="106" spans="1:15" s="17" customFormat="1" ht="42.75">
      <c r="A106" s="61" t="s">
        <v>46</v>
      </c>
      <c r="B106" s="61" t="s">
        <v>16</v>
      </c>
      <c r="C106" s="61" t="s">
        <v>538</v>
      </c>
      <c r="D106" s="61" t="s">
        <v>45</v>
      </c>
      <c r="E106" s="61" t="s">
        <v>49</v>
      </c>
      <c r="F106" s="61" t="s">
        <v>539</v>
      </c>
      <c r="G106" s="61" t="s">
        <v>51</v>
      </c>
      <c r="H106" s="61" t="s">
        <v>72</v>
      </c>
      <c r="I106" s="61" t="s">
        <v>534</v>
      </c>
      <c r="J106" s="61">
        <v>20</v>
      </c>
      <c r="K106" s="61" t="s">
        <v>54</v>
      </c>
      <c r="L106" s="61" t="str">
        <f t="shared" si="0"/>
        <v>杜寨村</v>
      </c>
      <c r="M106" s="61" t="s">
        <v>540</v>
      </c>
      <c r="N106" s="61" t="s">
        <v>56</v>
      </c>
      <c r="O106" s="61" t="s">
        <v>541</v>
      </c>
    </row>
    <row r="107" spans="1:15" s="17" customFormat="1" ht="42.75">
      <c r="A107" s="61" t="s">
        <v>46</v>
      </c>
      <c r="B107" s="61" t="s">
        <v>16</v>
      </c>
      <c r="C107" s="61" t="s">
        <v>542</v>
      </c>
      <c r="D107" s="61" t="s">
        <v>45</v>
      </c>
      <c r="E107" s="61" t="s">
        <v>49</v>
      </c>
      <c r="F107" s="61" t="s">
        <v>543</v>
      </c>
      <c r="G107" s="61" t="s">
        <v>51</v>
      </c>
      <c r="H107" s="61" t="s">
        <v>72</v>
      </c>
      <c r="I107" s="61" t="s">
        <v>534</v>
      </c>
      <c r="J107" s="61">
        <v>20</v>
      </c>
      <c r="K107" s="61" t="s">
        <v>54</v>
      </c>
      <c r="L107" s="61" t="str">
        <f t="shared" si="0"/>
        <v>六市村</v>
      </c>
      <c r="M107" s="61" t="s">
        <v>535</v>
      </c>
      <c r="N107" s="61" t="s">
        <v>56</v>
      </c>
      <c r="O107" s="61" t="s">
        <v>536</v>
      </c>
    </row>
    <row r="108" spans="1:15" s="17" customFormat="1" ht="42.75">
      <c r="A108" s="61" t="s">
        <v>46</v>
      </c>
      <c r="B108" s="61" t="s">
        <v>16</v>
      </c>
      <c r="C108" s="61" t="s">
        <v>544</v>
      </c>
      <c r="D108" s="61" t="s">
        <v>45</v>
      </c>
      <c r="E108" s="61" t="s">
        <v>49</v>
      </c>
      <c r="F108" s="61" t="s">
        <v>545</v>
      </c>
      <c r="G108" s="61" t="s">
        <v>51</v>
      </c>
      <c r="H108" s="61" t="s">
        <v>72</v>
      </c>
      <c r="I108" s="61" t="s">
        <v>534</v>
      </c>
      <c r="J108" s="61">
        <v>20</v>
      </c>
      <c r="K108" s="61" t="s">
        <v>54</v>
      </c>
      <c r="L108" s="61" t="str">
        <f t="shared" si="0"/>
        <v>前闫寨村</v>
      </c>
      <c r="M108" s="61" t="s">
        <v>535</v>
      </c>
      <c r="N108" s="61" t="s">
        <v>56</v>
      </c>
      <c r="O108" s="61" t="s">
        <v>536</v>
      </c>
    </row>
    <row r="109" spans="1:15" s="17" customFormat="1" ht="42.75">
      <c r="A109" s="61" t="s">
        <v>46</v>
      </c>
      <c r="B109" s="61" t="s">
        <v>16</v>
      </c>
      <c r="C109" s="61" t="s">
        <v>546</v>
      </c>
      <c r="D109" s="61" t="s">
        <v>45</v>
      </c>
      <c r="E109" s="61" t="s">
        <v>49</v>
      </c>
      <c r="F109" s="61" t="s">
        <v>547</v>
      </c>
      <c r="G109" s="61" t="s">
        <v>51</v>
      </c>
      <c r="H109" s="61" t="s">
        <v>548</v>
      </c>
      <c r="I109" s="61" t="s">
        <v>534</v>
      </c>
      <c r="J109" s="61">
        <v>20</v>
      </c>
      <c r="K109" s="61" t="s">
        <v>54</v>
      </c>
      <c r="L109" s="61" t="str">
        <f t="shared" si="0"/>
        <v>于寨村</v>
      </c>
      <c r="M109" s="61" t="s">
        <v>540</v>
      </c>
      <c r="N109" s="61" t="s">
        <v>56</v>
      </c>
      <c r="O109" s="61" t="s">
        <v>541</v>
      </c>
    </row>
    <row r="110" spans="1:15" s="17" customFormat="1" ht="42.75">
      <c r="A110" s="61" t="s">
        <v>46</v>
      </c>
      <c r="B110" s="61" t="s">
        <v>16</v>
      </c>
      <c r="C110" s="61" t="s">
        <v>549</v>
      </c>
      <c r="D110" s="61" t="s">
        <v>45</v>
      </c>
      <c r="E110" s="61" t="s">
        <v>49</v>
      </c>
      <c r="F110" s="61" t="s">
        <v>550</v>
      </c>
      <c r="G110" s="61" t="s">
        <v>51</v>
      </c>
      <c r="H110" s="61" t="s">
        <v>108</v>
      </c>
      <c r="I110" s="61" t="s">
        <v>534</v>
      </c>
      <c r="J110" s="61">
        <v>20</v>
      </c>
      <c r="K110" s="61" t="s">
        <v>54</v>
      </c>
      <c r="L110" s="61" t="s">
        <v>550</v>
      </c>
      <c r="M110" s="61" t="s">
        <v>540</v>
      </c>
      <c r="N110" s="61" t="s">
        <v>56</v>
      </c>
      <c r="O110" s="61" t="s">
        <v>541</v>
      </c>
    </row>
    <row r="111" spans="1:15" s="17" customFormat="1" ht="42.75">
      <c r="A111" s="61" t="s">
        <v>46</v>
      </c>
      <c r="B111" s="61" t="s">
        <v>16</v>
      </c>
      <c r="C111" s="61" t="s">
        <v>551</v>
      </c>
      <c r="D111" s="61" t="s">
        <v>45</v>
      </c>
      <c r="E111" s="61" t="s">
        <v>552</v>
      </c>
      <c r="F111" s="61" t="s">
        <v>553</v>
      </c>
      <c r="G111" s="61" t="s">
        <v>51</v>
      </c>
      <c r="H111" s="61" t="s">
        <v>108</v>
      </c>
      <c r="I111" s="61" t="s">
        <v>534</v>
      </c>
      <c r="J111" s="61">
        <v>20</v>
      </c>
      <c r="K111" s="61" t="s">
        <v>54</v>
      </c>
      <c r="L111" s="61" t="s">
        <v>554</v>
      </c>
      <c r="M111" s="61" t="s">
        <v>555</v>
      </c>
      <c r="N111" s="61" t="s">
        <v>56</v>
      </c>
      <c r="O111" s="61" t="s">
        <v>556</v>
      </c>
    </row>
    <row r="112" spans="1:15" s="17" customFormat="1" ht="42.75">
      <c r="A112" s="61" t="s">
        <v>46</v>
      </c>
      <c r="B112" s="61" t="s">
        <v>16</v>
      </c>
      <c r="C112" s="61" t="s">
        <v>557</v>
      </c>
      <c r="D112" s="61" t="s">
        <v>45</v>
      </c>
      <c r="E112" s="61" t="s">
        <v>49</v>
      </c>
      <c r="F112" s="61" t="s">
        <v>558</v>
      </c>
      <c r="G112" s="61" t="s">
        <v>51</v>
      </c>
      <c r="H112" s="61" t="s">
        <v>108</v>
      </c>
      <c r="I112" s="61" t="s">
        <v>534</v>
      </c>
      <c r="J112" s="61">
        <v>20</v>
      </c>
      <c r="K112" s="61" t="s">
        <v>54</v>
      </c>
      <c r="L112" s="61" t="s">
        <v>558</v>
      </c>
      <c r="M112" s="61" t="s">
        <v>540</v>
      </c>
      <c r="N112" s="61" t="s">
        <v>56</v>
      </c>
      <c r="O112" s="61" t="s">
        <v>541</v>
      </c>
    </row>
    <row r="113" spans="1:15" s="17" customFormat="1" ht="42.75">
      <c r="A113" s="61" t="s">
        <v>46</v>
      </c>
      <c r="B113" s="61" t="s">
        <v>16</v>
      </c>
      <c r="C113" s="61" t="s">
        <v>559</v>
      </c>
      <c r="D113" s="61" t="s">
        <v>45</v>
      </c>
      <c r="E113" s="61" t="s">
        <v>49</v>
      </c>
      <c r="F113" s="61" t="s">
        <v>560</v>
      </c>
      <c r="G113" s="61" t="s">
        <v>51</v>
      </c>
      <c r="H113" s="61" t="s">
        <v>108</v>
      </c>
      <c r="I113" s="61" t="s">
        <v>534</v>
      </c>
      <c r="J113" s="61">
        <v>20</v>
      </c>
      <c r="K113" s="61" t="s">
        <v>54</v>
      </c>
      <c r="L113" s="61" t="s">
        <v>560</v>
      </c>
      <c r="M113" s="61" t="s">
        <v>561</v>
      </c>
      <c r="N113" s="61" t="s">
        <v>56</v>
      </c>
      <c r="O113" s="61" t="s">
        <v>562</v>
      </c>
    </row>
    <row r="114" spans="1:15" s="17" customFormat="1" ht="42.75">
      <c r="A114" s="61" t="s">
        <v>46</v>
      </c>
      <c r="B114" s="61" t="s">
        <v>16</v>
      </c>
      <c r="C114" s="61" t="s">
        <v>563</v>
      </c>
      <c r="D114" s="61" t="s">
        <v>45</v>
      </c>
      <c r="E114" s="61" t="s">
        <v>49</v>
      </c>
      <c r="F114" s="61" t="s">
        <v>564</v>
      </c>
      <c r="G114" s="61" t="s">
        <v>51</v>
      </c>
      <c r="H114" s="61" t="s">
        <v>108</v>
      </c>
      <c r="I114" s="61" t="s">
        <v>534</v>
      </c>
      <c r="J114" s="61">
        <v>20</v>
      </c>
      <c r="K114" s="61" t="s">
        <v>54</v>
      </c>
      <c r="L114" s="61" t="s">
        <v>564</v>
      </c>
      <c r="M114" s="61" t="s">
        <v>565</v>
      </c>
      <c r="N114" s="61" t="s">
        <v>56</v>
      </c>
      <c r="O114" s="61" t="s">
        <v>566</v>
      </c>
    </row>
    <row r="115" spans="1:15" s="17" customFormat="1" ht="42.75">
      <c r="A115" s="61" t="s">
        <v>46</v>
      </c>
      <c r="B115" s="61" t="s">
        <v>16</v>
      </c>
      <c r="C115" s="61" t="s">
        <v>567</v>
      </c>
      <c r="D115" s="61" t="s">
        <v>45</v>
      </c>
      <c r="E115" s="61" t="s">
        <v>552</v>
      </c>
      <c r="F115" s="61" t="s">
        <v>568</v>
      </c>
      <c r="G115" s="61" t="s">
        <v>51</v>
      </c>
      <c r="H115" s="61" t="s">
        <v>108</v>
      </c>
      <c r="I115" s="61" t="s">
        <v>534</v>
      </c>
      <c r="J115" s="61">
        <v>20</v>
      </c>
      <c r="K115" s="61" t="s">
        <v>54</v>
      </c>
      <c r="L115" s="61" t="s">
        <v>568</v>
      </c>
      <c r="M115" s="61" t="s">
        <v>569</v>
      </c>
      <c r="N115" s="61" t="s">
        <v>56</v>
      </c>
      <c r="O115" s="61" t="s">
        <v>570</v>
      </c>
    </row>
    <row r="116" spans="1:15" s="17" customFormat="1" ht="42.75">
      <c r="A116" s="61" t="s">
        <v>46</v>
      </c>
      <c r="B116" s="61" t="s">
        <v>16</v>
      </c>
      <c r="C116" s="61" t="s">
        <v>571</v>
      </c>
      <c r="D116" s="61" t="s">
        <v>45</v>
      </c>
      <c r="E116" s="61" t="s">
        <v>49</v>
      </c>
      <c r="F116" s="61" t="s">
        <v>572</v>
      </c>
      <c r="G116" s="61" t="s">
        <v>51</v>
      </c>
      <c r="H116" s="61" t="s">
        <v>108</v>
      </c>
      <c r="I116" s="61" t="s">
        <v>534</v>
      </c>
      <c r="J116" s="61">
        <v>20</v>
      </c>
      <c r="K116" s="61" t="s">
        <v>54</v>
      </c>
      <c r="L116" s="61" t="s">
        <v>572</v>
      </c>
      <c r="M116" s="61" t="s">
        <v>573</v>
      </c>
      <c r="N116" s="61" t="s">
        <v>56</v>
      </c>
      <c r="O116" s="61" t="s">
        <v>574</v>
      </c>
    </row>
    <row r="117" spans="1:15" s="17" customFormat="1" ht="42.75">
      <c r="A117" s="61" t="s">
        <v>46</v>
      </c>
      <c r="B117" s="61" t="s">
        <v>16</v>
      </c>
      <c r="C117" s="61" t="s">
        <v>575</v>
      </c>
      <c r="D117" s="61" t="s">
        <v>45</v>
      </c>
      <c r="E117" s="61" t="s">
        <v>49</v>
      </c>
      <c r="F117" s="61" t="s">
        <v>576</v>
      </c>
      <c r="G117" s="61" t="s">
        <v>51</v>
      </c>
      <c r="H117" s="61" t="s">
        <v>108</v>
      </c>
      <c r="I117" s="61" t="s">
        <v>534</v>
      </c>
      <c r="J117" s="61">
        <v>20</v>
      </c>
      <c r="K117" s="61" t="s">
        <v>54</v>
      </c>
      <c r="L117" s="61" t="s">
        <v>576</v>
      </c>
      <c r="M117" s="61" t="s">
        <v>577</v>
      </c>
      <c r="N117" s="61" t="s">
        <v>56</v>
      </c>
      <c r="O117" s="61" t="s">
        <v>578</v>
      </c>
    </row>
    <row r="118" spans="1:15" s="17" customFormat="1" ht="42.75">
      <c r="A118" s="61" t="s">
        <v>46</v>
      </c>
      <c r="B118" s="61" t="s">
        <v>16</v>
      </c>
      <c r="C118" s="61" t="s">
        <v>579</v>
      </c>
      <c r="D118" s="61" t="s">
        <v>45</v>
      </c>
      <c r="E118" s="61" t="s">
        <v>552</v>
      </c>
      <c r="F118" s="61" t="s">
        <v>580</v>
      </c>
      <c r="G118" s="61" t="s">
        <v>51</v>
      </c>
      <c r="H118" s="62" t="s">
        <v>60</v>
      </c>
      <c r="I118" s="61" t="s">
        <v>534</v>
      </c>
      <c r="J118" s="61">
        <v>20</v>
      </c>
      <c r="K118" s="61" t="s">
        <v>54</v>
      </c>
      <c r="L118" s="61" t="str">
        <f aca="true" t="shared" si="1" ref="L118:L145">F118</f>
        <v>马刘庄村</v>
      </c>
      <c r="M118" s="61" t="s">
        <v>581</v>
      </c>
      <c r="N118" s="61" t="s">
        <v>56</v>
      </c>
      <c r="O118" s="61" t="s">
        <v>582</v>
      </c>
    </row>
    <row r="119" spans="1:15" s="17" customFormat="1" ht="42.75">
      <c r="A119" s="61" t="s">
        <v>46</v>
      </c>
      <c r="B119" s="61" t="s">
        <v>16</v>
      </c>
      <c r="C119" s="61" t="s">
        <v>583</v>
      </c>
      <c r="D119" s="61" t="s">
        <v>45</v>
      </c>
      <c r="E119" s="61" t="s">
        <v>552</v>
      </c>
      <c r="F119" s="61" t="s">
        <v>584</v>
      </c>
      <c r="G119" s="61" t="s">
        <v>51</v>
      </c>
      <c r="H119" s="62" t="s">
        <v>60</v>
      </c>
      <c r="I119" s="61" t="s">
        <v>534</v>
      </c>
      <c r="J119" s="61">
        <v>20</v>
      </c>
      <c r="K119" s="61" t="s">
        <v>54</v>
      </c>
      <c r="L119" s="61" t="str">
        <f t="shared" si="1"/>
        <v>宋集村</v>
      </c>
      <c r="M119" s="61" t="s">
        <v>581</v>
      </c>
      <c r="N119" s="61" t="s">
        <v>56</v>
      </c>
      <c r="O119" s="61" t="s">
        <v>582</v>
      </c>
    </row>
    <row r="120" spans="1:15" s="17" customFormat="1" ht="42.75">
      <c r="A120" s="61" t="s">
        <v>46</v>
      </c>
      <c r="B120" s="61" t="s">
        <v>16</v>
      </c>
      <c r="C120" s="61" t="s">
        <v>585</v>
      </c>
      <c r="D120" s="61" t="s">
        <v>45</v>
      </c>
      <c r="E120" s="61" t="s">
        <v>552</v>
      </c>
      <c r="F120" s="61" t="s">
        <v>586</v>
      </c>
      <c r="G120" s="61" t="s">
        <v>51</v>
      </c>
      <c r="H120" s="62" t="s">
        <v>60</v>
      </c>
      <c r="I120" s="61" t="s">
        <v>534</v>
      </c>
      <c r="J120" s="61">
        <v>20</v>
      </c>
      <c r="K120" s="61" t="s">
        <v>54</v>
      </c>
      <c r="L120" s="61" t="str">
        <f t="shared" si="1"/>
        <v>付庄村</v>
      </c>
      <c r="M120" s="61" t="s">
        <v>581</v>
      </c>
      <c r="N120" s="61" t="s">
        <v>56</v>
      </c>
      <c r="O120" s="61" t="s">
        <v>582</v>
      </c>
    </row>
    <row r="121" spans="1:15" s="17" customFormat="1" ht="42.75">
      <c r="A121" s="61" t="s">
        <v>46</v>
      </c>
      <c r="B121" s="61" t="s">
        <v>16</v>
      </c>
      <c r="C121" s="61" t="s">
        <v>587</v>
      </c>
      <c r="D121" s="61" t="s">
        <v>45</v>
      </c>
      <c r="E121" s="61" t="s">
        <v>49</v>
      </c>
      <c r="F121" s="61" t="s">
        <v>588</v>
      </c>
      <c r="G121" s="61" t="s">
        <v>51</v>
      </c>
      <c r="H121" s="61" t="s">
        <v>77</v>
      </c>
      <c r="I121" s="61" t="s">
        <v>534</v>
      </c>
      <c r="J121" s="61">
        <v>20</v>
      </c>
      <c r="K121" s="61" t="s">
        <v>54</v>
      </c>
      <c r="L121" s="61" t="str">
        <f t="shared" si="1"/>
        <v>东韩寨村</v>
      </c>
      <c r="M121" s="61" t="s">
        <v>540</v>
      </c>
      <c r="N121" s="61" t="s">
        <v>56</v>
      </c>
      <c r="O121" s="61" t="s">
        <v>541</v>
      </c>
    </row>
    <row r="122" spans="1:15" s="17" customFormat="1" ht="42.75">
      <c r="A122" s="61" t="s">
        <v>46</v>
      </c>
      <c r="B122" s="61" t="s">
        <v>16</v>
      </c>
      <c r="C122" s="61" t="s">
        <v>589</v>
      </c>
      <c r="D122" s="61" t="s">
        <v>45</v>
      </c>
      <c r="E122" s="61" t="s">
        <v>49</v>
      </c>
      <c r="F122" s="61" t="s">
        <v>590</v>
      </c>
      <c r="G122" s="61" t="s">
        <v>51</v>
      </c>
      <c r="H122" s="61" t="s">
        <v>77</v>
      </c>
      <c r="I122" s="61" t="s">
        <v>534</v>
      </c>
      <c r="J122" s="61">
        <v>20</v>
      </c>
      <c r="K122" s="61" t="s">
        <v>54</v>
      </c>
      <c r="L122" s="61" t="str">
        <f t="shared" si="1"/>
        <v>梅寨村</v>
      </c>
      <c r="M122" s="61" t="s">
        <v>535</v>
      </c>
      <c r="N122" s="61" t="s">
        <v>56</v>
      </c>
      <c r="O122" s="61" t="s">
        <v>536</v>
      </c>
    </row>
    <row r="123" spans="1:15" s="17" customFormat="1" ht="42.75">
      <c r="A123" s="61" t="s">
        <v>46</v>
      </c>
      <c r="B123" s="61" t="s">
        <v>16</v>
      </c>
      <c r="C123" s="61" t="s">
        <v>591</v>
      </c>
      <c r="D123" s="61" t="s">
        <v>45</v>
      </c>
      <c r="E123" s="61" t="s">
        <v>49</v>
      </c>
      <c r="F123" s="61" t="s">
        <v>592</v>
      </c>
      <c r="G123" s="61" t="s">
        <v>51</v>
      </c>
      <c r="H123" s="61" t="s">
        <v>77</v>
      </c>
      <c r="I123" s="61" t="s">
        <v>534</v>
      </c>
      <c r="J123" s="61">
        <v>20</v>
      </c>
      <c r="K123" s="61" t="s">
        <v>54</v>
      </c>
      <c r="L123" s="61" t="str">
        <f t="shared" si="1"/>
        <v>殷庄村</v>
      </c>
      <c r="M123" s="61" t="s">
        <v>535</v>
      </c>
      <c r="N123" s="61" t="s">
        <v>56</v>
      </c>
      <c r="O123" s="61" t="s">
        <v>536</v>
      </c>
    </row>
    <row r="124" spans="1:15" s="17" customFormat="1" ht="42.75">
      <c r="A124" s="61" t="s">
        <v>46</v>
      </c>
      <c r="B124" s="61" t="s">
        <v>16</v>
      </c>
      <c r="C124" s="61" t="s">
        <v>593</v>
      </c>
      <c r="D124" s="61" t="s">
        <v>45</v>
      </c>
      <c r="E124" s="61" t="s">
        <v>49</v>
      </c>
      <c r="F124" s="61" t="s">
        <v>594</v>
      </c>
      <c r="G124" s="61" t="s">
        <v>51</v>
      </c>
      <c r="H124" s="61" t="s">
        <v>77</v>
      </c>
      <c r="I124" s="61" t="s">
        <v>534</v>
      </c>
      <c r="J124" s="61">
        <v>20</v>
      </c>
      <c r="K124" s="61" t="s">
        <v>54</v>
      </c>
      <c r="L124" s="61" t="str">
        <f t="shared" si="1"/>
        <v>南张庄村</v>
      </c>
      <c r="M124" s="61" t="s">
        <v>540</v>
      </c>
      <c r="N124" s="61" t="s">
        <v>56</v>
      </c>
      <c r="O124" s="61" t="s">
        <v>541</v>
      </c>
    </row>
    <row r="125" spans="1:15" s="17" customFormat="1" ht="42.75">
      <c r="A125" s="61" t="s">
        <v>46</v>
      </c>
      <c r="B125" s="61" t="s">
        <v>16</v>
      </c>
      <c r="C125" s="61" t="s">
        <v>595</v>
      </c>
      <c r="D125" s="61" t="s">
        <v>45</v>
      </c>
      <c r="E125" s="61" t="s">
        <v>49</v>
      </c>
      <c r="F125" s="61" t="s">
        <v>596</v>
      </c>
      <c r="G125" s="61" t="s">
        <v>51</v>
      </c>
      <c r="H125" s="61" t="s">
        <v>77</v>
      </c>
      <c r="I125" s="61" t="s">
        <v>534</v>
      </c>
      <c r="J125" s="61">
        <v>20</v>
      </c>
      <c r="K125" s="61" t="s">
        <v>54</v>
      </c>
      <c r="L125" s="61" t="str">
        <f t="shared" si="1"/>
        <v>西孙集村</v>
      </c>
      <c r="M125" s="61" t="s">
        <v>535</v>
      </c>
      <c r="N125" s="61" t="s">
        <v>56</v>
      </c>
      <c r="O125" s="61" t="s">
        <v>536</v>
      </c>
    </row>
    <row r="126" spans="1:15" s="17" customFormat="1" ht="42.75">
      <c r="A126" s="61" t="s">
        <v>46</v>
      </c>
      <c r="B126" s="61" t="s">
        <v>16</v>
      </c>
      <c r="C126" s="61" t="s">
        <v>597</v>
      </c>
      <c r="D126" s="61" t="s">
        <v>45</v>
      </c>
      <c r="E126" s="61" t="s">
        <v>49</v>
      </c>
      <c r="F126" s="61" t="s">
        <v>598</v>
      </c>
      <c r="G126" s="61" t="s">
        <v>51</v>
      </c>
      <c r="H126" s="61" t="s">
        <v>77</v>
      </c>
      <c r="I126" s="61" t="s">
        <v>534</v>
      </c>
      <c r="J126" s="61">
        <v>20</v>
      </c>
      <c r="K126" s="61" t="s">
        <v>54</v>
      </c>
      <c r="L126" s="61" t="str">
        <f t="shared" si="1"/>
        <v>潘寨村</v>
      </c>
      <c r="M126" s="61" t="s">
        <v>535</v>
      </c>
      <c r="N126" s="61" t="s">
        <v>56</v>
      </c>
      <c r="O126" s="61" t="s">
        <v>536</v>
      </c>
    </row>
    <row r="127" spans="1:15" s="17" customFormat="1" ht="42.75">
      <c r="A127" s="61" t="s">
        <v>46</v>
      </c>
      <c r="B127" s="61" t="s">
        <v>16</v>
      </c>
      <c r="C127" s="61" t="s">
        <v>599</v>
      </c>
      <c r="D127" s="61" t="s">
        <v>45</v>
      </c>
      <c r="E127" s="61" t="s">
        <v>49</v>
      </c>
      <c r="F127" s="61" t="s">
        <v>600</v>
      </c>
      <c r="G127" s="61" t="s">
        <v>51</v>
      </c>
      <c r="H127" s="61" t="s">
        <v>77</v>
      </c>
      <c r="I127" s="61" t="s">
        <v>534</v>
      </c>
      <c r="J127" s="61">
        <v>20</v>
      </c>
      <c r="K127" s="61" t="s">
        <v>54</v>
      </c>
      <c r="L127" s="61" t="str">
        <f t="shared" si="1"/>
        <v>南王庄村</v>
      </c>
      <c r="M127" s="61" t="s">
        <v>540</v>
      </c>
      <c r="N127" s="61" t="s">
        <v>56</v>
      </c>
      <c r="O127" s="61" t="s">
        <v>541</v>
      </c>
    </row>
    <row r="128" spans="1:15" s="17" customFormat="1" ht="42.75">
      <c r="A128" s="61" t="s">
        <v>46</v>
      </c>
      <c r="B128" s="61" t="s">
        <v>16</v>
      </c>
      <c r="C128" s="61" t="s">
        <v>601</v>
      </c>
      <c r="D128" s="61" t="s">
        <v>45</v>
      </c>
      <c r="E128" s="61" t="s">
        <v>49</v>
      </c>
      <c r="F128" s="61" t="s">
        <v>602</v>
      </c>
      <c r="G128" s="61" t="s">
        <v>51</v>
      </c>
      <c r="H128" s="61" t="s">
        <v>77</v>
      </c>
      <c r="I128" s="61" t="s">
        <v>534</v>
      </c>
      <c r="J128" s="61">
        <v>20</v>
      </c>
      <c r="K128" s="61" t="s">
        <v>54</v>
      </c>
      <c r="L128" s="61" t="str">
        <f t="shared" si="1"/>
        <v>聂固堆村</v>
      </c>
      <c r="M128" s="61" t="s">
        <v>535</v>
      </c>
      <c r="N128" s="61" t="s">
        <v>56</v>
      </c>
      <c r="O128" s="61" t="s">
        <v>536</v>
      </c>
    </row>
    <row r="129" spans="1:15" s="17" customFormat="1" ht="42.75">
      <c r="A129" s="61" t="s">
        <v>46</v>
      </c>
      <c r="B129" s="61" t="s">
        <v>16</v>
      </c>
      <c r="C129" s="61" t="s">
        <v>603</v>
      </c>
      <c r="D129" s="61" t="s">
        <v>45</v>
      </c>
      <c r="E129" s="61" t="s">
        <v>49</v>
      </c>
      <c r="F129" s="61" t="s">
        <v>604</v>
      </c>
      <c r="G129" s="61" t="s">
        <v>51</v>
      </c>
      <c r="H129" s="61" t="s">
        <v>77</v>
      </c>
      <c r="I129" s="61" t="s">
        <v>534</v>
      </c>
      <c r="J129" s="61">
        <v>20</v>
      </c>
      <c r="K129" s="61" t="s">
        <v>54</v>
      </c>
      <c r="L129" s="61" t="str">
        <f t="shared" si="1"/>
        <v>后寨村</v>
      </c>
      <c r="M129" s="61" t="s">
        <v>535</v>
      </c>
      <c r="N129" s="61" t="s">
        <v>56</v>
      </c>
      <c r="O129" s="61" t="s">
        <v>536</v>
      </c>
    </row>
    <row r="130" spans="1:15" s="17" customFormat="1" ht="42.75">
      <c r="A130" s="61" t="s">
        <v>46</v>
      </c>
      <c r="B130" s="61" t="s">
        <v>16</v>
      </c>
      <c r="C130" s="61" t="s">
        <v>605</v>
      </c>
      <c r="D130" s="61" t="s">
        <v>45</v>
      </c>
      <c r="E130" s="61" t="s">
        <v>49</v>
      </c>
      <c r="F130" s="61" t="s">
        <v>606</v>
      </c>
      <c r="G130" s="61" t="s">
        <v>51</v>
      </c>
      <c r="H130" s="61" t="s">
        <v>77</v>
      </c>
      <c r="I130" s="61" t="s">
        <v>534</v>
      </c>
      <c r="J130" s="61">
        <v>20</v>
      </c>
      <c r="K130" s="61" t="s">
        <v>54</v>
      </c>
      <c r="L130" s="61" t="str">
        <f t="shared" si="1"/>
        <v>王刀庄村</v>
      </c>
      <c r="M130" s="61" t="s">
        <v>540</v>
      </c>
      <c r="N130" s="61" t="s">
        <v>56</v>
      </c>
      <c r="O130" s="61" t="s">
        <v>541</v>
      </c>
    </row>
    <row r="131" spans="1:15" s="17" customFormat="1" ht="42.75">
      <c r="A131" s="61" t="s">
        <v>46</v>
      </c>
      <c r="B131" s="61" t="s">
        <v>16</v>
      </c>
      <c r="C131" s="61" t="s">
        <v>607</v>
      </c>
      <c r="D131" s="61" t="s">
        <v>45</v>
      </c>
      <c r="E131" s="61" t="s">
        <v>49</v>
      </c>
      <c r="F131" s="61" t="s">
        <v>608</v>
      </c>
      <c r="G131" s="61" t="s">
        <v>51</v>
      </c>
      <c r="H131" s="61" t="s">
        <v>77</v>
      </c>
      <c r="I131" s="61" t="s">
        <v>534</v>
      </c>
      <c r="J131" s="61">
        <v>20</v>
      </c>
      <c r="K131" s="61" t="s">
        <v>54</v>
      </c>
      <c r="L131" s="61" t="str">
        <f t="shared" si="1"/>
        <v>房常治村</v>
      </c>
      <c r="M131" s="61" t="s">
        <v>535</v>
      </c>
      <c r="N131" s="61" t="s">
        <v>56</v>
      </c>
      <c r="O131" s="61" t="s">
        <v>536</v>
      </c>
    </row>
    <row r="132" spans="1:15" s="17" customFormat="1" ht="42.75">
      <c r="A132" s="61" t="s">
        <v>46</v>
      </c>
      <c r="B132" s="61" t="s">
        <v>16</v>
      </c>
      <c r="C132" s="61" t="s">
        <v>609</v>
      </c>
      <c r="D132" s="61" t="s">
        <v>45</v>
      </c>
      <c r="E132" s="61" t="s">
        <v>49</v>
      </c>
      <c r="F132" s="61" t="s">
        <v>610</v>
      </c>
      <c r="G132" s="61" t="s">
        <v>51</v>
      </c>
      <c r="H132" s="61" t="s">
        <v>77</v>
      </c>
      <c r="I132" s="61" t="s">
        <v>534</v>
      </c>
      <c r="J132" s="61">
        <v>20</v>
      </c>
      <c r="K132" s="61" t="s">
        <v>54</v>
      </c>
      <c r="L132" s="61" t="str">
        <f t="shared" si="1"/>
        <v>东孙集村</v>
      </c>
      <c r="M132" s="61" t="s">
        <v>535</v>
      </c>
      <c r="N132" s="61" t="s">
        <v>56</v>
      </c>
      <c r="O132" s="61" t="s">
        <v>536</v>
      </c>
    </row>
    <row r="133" spans="1:15" s="17" customFormat="1" ht="42.75">
      <c r="A133" s="61" t="s">
        <v>46</v>
      </c>
      <c r="B133" s="61" t="s">
        <v>16</v>
      </c>
      <c r="C133" s="61" t="s">
        <v>611</v>
      </c>
      <c r="D133" s="61" t="s">
        <v>45</v>
      </c>
      <c r="E133" s="61" t="s">
        <v>49</v>
      </c>
      <c r="F133" s="61" t="s">
        <v>612</v>
      </c>
      <c r="G133" s="61" t="s">
        <v>51</v>
      </c>
      <c r="H133" s="62" t="s">
        <v>613</v>
      </c>
      <c r="I133" s="61" t="s">
        <v>534</v>
      </c>
      <c r="J133" s="61">
        <v>20</v>
      </c>
      <c r="K133" s="61" t="s">
        <v>54</v>
      </c>
      <c r="L133" s="61" t="str">
        <f t="shared" si="1"/>
        <v>胡密城村</v>
      </c>
      <c r="M133" s="61" t="s">
        <v>535</v>
      </c>
      <c r="N133" s="61" t="s">
        <v>56</v>
      </c>
      <c r="O133" s="61" t="s">
        <v>536</v>
      </c>
    </row>
    <row r="134" spans="1:15" s="17" customFormat="1" ht="42.75">
      <c r="A134" s="61" t="s">
        <v>46</v>
      </c>
      <c r="B134" s="61" t="s">
        <v>16</v>
      </c>
      <c r="C134" s="61" t="s">
        <v>614</v>
      </c>
      <c r="D134" s="61" t="s">
        <v>45</v>
      </c>
      <c r="E134" s="61" t="s">
        <v>49</v>
      </c>
      <c r="F134" s="61" t="s">
        <v>615</v>
      </c>
      <c r="G134" s="61" t="s">
        <v>51</v>
      </c>
      <c r="H134" s="62" t="s">
        <v>613</v>
      </c>
      <c r="I134" s="61" t="s">
        <v>534</v>
      </c>
      <c r="J134" s="61">
        <v>20</v>
      </c>
      <c r="K134" s="61" t="s">
        <v>54</v>
      </c>
      <c r="L134" s="61" t="str">
        <f t="shared" si="1"/>
        <v>宋河渠村</v>
      </c>
      <c r="M134" s="61" t="s">
        <v>535</v>
      </c>
      <c r="N134" s="61" t="s">
        <v>56</v>
      </c>
      <c r="O134" s="61" t="s">
        <v>536</v>
      </c>
    </row>
    <row r="135" spans="1:15" s="17" customFormat="1" ht="42.75">
      <c r="A135" s="61" t="s">
        <v>46</v>
      </c>
      <c r="B135" s="61" t="s">
        <v>16</v>
      </c>
      <c r="C135" s="61" t="s">
        <v>616</v>
      </c>
      <c r="D135" s="61" t="s">
        <v>45</v>
      </c>
      <c r="E135" s="61" t="s">
        <v>49</v>
      </c>
      <c r="F135" s="61" t="s">
        <v>617</v>
      </c>
      <c r="G135" s="61" t="s">
        <v>51</v>
      </c>
      <c r="H135" s="62" t="s">
        <v>613</v>
      </c>
      <c r="I135" s="61" t="s">
        <v>534</v>
      </c>
      <c r="J135" s="61">
        <v>20</v>
      </c>
      <c r="K135" s="61" t="s">
        <v>54</v>
      </c>
      <c r="L135" s="61" t="str">
        <f t="shared" si="1"/>
        <v>常河渠村</v>
      </c>
      <c r="M135" s="61" t="s">
        <v>540</v>
      </c>
      <c r="N135" s="61" t="s">
        <v>56</v>
      </c>
      <c r="O135" s="61" t="s">
        <v>541</v>
      </c>
    </row>
    <row r="136" spans="1:15" s="17" customFormat="1" ht="42.75">
      <c r="A136" s="61" t="s">
        <v>46</v>
      </c>
      <c r="B136" s="61" t="s">
        <v>16</v>
      </c>
      <c r="C136" s="61" t="s">
        <v>618</v>
      </c>
      <c r="D136" s="61" t="s">
        <v>45</v>
      </c>
      <c r="E136" s="61" t="s">
        <v>49</v>
      </c>
      <c r="F136" s="61" t="s">
        <v>619</v>
      </c>
      <c r="G136" s="61" t="s">
        <v>51</v>
      </c>
      <c r="H136" s="62" t="s">
        <v>613</v>
      </c>
      <c r="I136" s="61" t="s">
        <v>534</v>
      </c>
      <c r="J136" s="61">
        <v>20</v>
      </c>
      <c r="K136" s="61" t="s">
        <v>54</v>
      </c>
      <c r="L136" s="61" t="str">
        <f t="shared" si="1"/>
        <v>王密城村</v>
      </c>
      <c r="M136" s="61" t="s">
        <v>535</v>
      </c>
      <c r="N136" s="61" t="s">
        <v>56</v>
      </c>
      <c r="O136" s="61" t="s">
        <v>536</v>
      </c>
    </row>
    <row r="137" spans="1:15" s="17" customFormat="1" ht="42.75">
      <c r="A137" s="61" t="s">
        <v>46</v>
      </c>
      <c r="B137" s="61" t="s">
        <v>16</v>
      </c>
      <c r="C137" s="61" t="s">
        <v>620</v>
      </c>
      <c r="D137" s="61" t="s">
        <v>45</v>
      </c>
      <c r="E137" s="61" t="s">
        <v>49</v>
      </c>
      <c r="F137" s="61" t="s">
        <v>621</v>
      </c>
      <c r="G137" s="61" t="s">
        <v>51</v>
      </c>
      <c r="H137" s="62" t="s">
        <v>613</v>
      </c>
      <c r="I137" s="61" t="s">
        <v>534</v>
      </c>
      <c r="J137" s="61">
        <v>20</v>
      </c>
      <c r="K137" s="61" t="s">
        <v>54</v>
      </c>
      <c r="L137" s="61" t="str">
        <f t="shared" si="1"/>
        <v>前辛庄村</v>
      </c>
      <c r="M137" s="61" t="s">
        <v>535</v>
      </c>
      <c r="N137" s="61" t="s">
        <v>56</v>
      </c>
      <c r="O137" s="61" t="s">
        <v>536</v>
      </c>
    </row>
    <row r="138" spans="1:15" s="17" customFormat="1" ht="42.75">
      <c r="A138" s="61" t="s">
        <v>46</v>
      </c>
      <c r="B138" s="61" t="s">
        <v>16</v>
      </c>
      <c r="C138" s="61" t="s">
        <v>622</v>
      </c>
      <c r="D138" s="61" t="s">
        <v>45</v>
      </c>
      <c r="E138" s="61" t="s">
        <v>49</v>
      </c>
      <c r="F138" s="61" t="s">
        <v>623</v>
      </c>
      <c r="G138" s="61" t="s">
        <v>51</v>
      </c>
      <c r="H138" s="62" t="s">
        <v>613</v>
      </c>
      <c r="I138" s="61" t="s">
        <v>534</v>
      </c>
      <c r="J138" s="61">
        <v>20</v>
      </c>
      <c r="K138" s="61" t="s">
        <v>54</v>
      </c>
      <c r="L138" s="61" t="str">
        <f t="shared" si="1"/>
        <v>王河渠村</v>
      </c>
      <c r="M138" s="61" t="s">
        <v>540</v>
      </c>
      <c r="N138" s="61" t="s">
        <v>56</v>
      </c>
      <c r="O138" s="61" t="s">
        <v>541</v>
      </c>
    </row>
    <row r="139" spans="1:15" s="17" customFormat="1" ht="42.75">
      <c r="A139" s="61" t="s">
        <v>46</v>
      </c>
      <c r="B139" s="61" t="s">
        <v>16</v>
      </c>
      <c r="C139" s="61" t="s">
        <v>624</v>
      </c>
      <c r="D139" s="61" t="s">
        <v>45</v>
      </c>
      <c r="E139" s="61" t="s">
        <v>49</v>
      </c>
      <c r="F139" s="61" t="s">
        <v>625</v>
      </c>
      <c r="G139" s="61" t="s">
        <v>51</v>
      </c>
      <c r="H139" s="62" t="s">
        <v>613</v>
      </c>
      <c r="I139" s="61" t="s">
        <v>534</v>
      </c>
      <c r="J139" s="61">
        <v>20</v>
      </c>
      <c r="K139" s="61" t="s">
        <v>54</v>
      </c>
      <c r="L139" s="61" t="str">
        <f t="shared" si="1"/>
        <v>东柳村</v>
      </c>
      <c r="M139" s="61" t="s">
        <v>535</v>
      </c>
      <c r="N139" s="61" t="s">
        <v>56</v>
      </c>
      <c r="O139" s="61" t="s">
        <v>536</v>
      </c>
    </row>
    <row r="140" spans="1:15" s="18" customFormat="1" ht="42.75">
      <c r="A140" s="61" t="s">
        <v>46</v>
      </c>
      <c r="B140" s="61" t="s">
        <v>16</v>
      </c>
      <c r="C140" s="61" t="s">
        <v>626</v>
      </c>
      <c r="D140" s="61" t="s">
        <v>45</v>
      </c>
      <c r="E140" s="61" t="s">
        <v>49</v>
      </c>
      <c r="F140" s="61" t="s">
        <v>627</v>
      </c>
      <c r="G140" s="61" t="s">
        <v>51</v>
      </c>
      <c r="H140" s="62" t="s">
        <v>613</v>
      </c>
      <c r="I140" s="61" t="s">
        <v>534</v>
      </c>
      <c r="J140" s="61">
        <v>20</v>
      </c>
      <c r="K140" s="61" t="s">
        <v>54</v>
      </c>
      <c r="L140" s="61" t="str">
        <f t="shared" si="1"/>
        <v>刘庄村</v>
      </c>
      <c r="M140" s="61" t="s">
        <v>535</v>
      </c>
      <c r="N140" s="61" t="s">
        <v>56</v>
      </c>
      <c r="O140" s="61" t="s">
        <v>536</v>
      </c>
    </row>
    <row r="141" spans="1:15" s="17" customFormat="1" ht="42.75">
      <c r="A141" s="61" t="s">
        <v>46</v>
      </c>
      <c r="B141" s="61" t="s">
        <v>16</v>
      </c>
      <c r="C141" s="61" t="s">
        <v>628</v>
      </c>
      <c r="D141" s="61" t="s">
        <v>45</v>
      </c>
      <c r="E141" s="61" t="s">
        <v>49</v>
      </c>
      <c r="F141" s="61" t="s">
        <v>629</v>
      </c>
      <c r="G141" s="61" t="s">
        <v>51</v>
      </c>
      <c r="H141" s="61" t="s">
        <v>52</v>
      </c>
      <c r="I141" s="61" t="s">
        <v>534</v>
      </c>
      <c r="J141" s="61">
        <v>20</v>
      </c>
      <c r="K141" s="61" t="s">
        <v>54</v>
      </c>
      <c r="L141" s="61" t="str">
        <f t="shared" si="1"/>
        <v>大闵城</v>
      </c>
      <c r="M141" s="61" t="s">
        <v>630</v>
      </c>
      <c r="N141" s="61" t="s">
        <v>56</v>
      </c>
      <c r="O141" s="61" t="s">
        <v>631</v>
      </c>
    </row>
    <row r="142" spans="1:15" s="17" customFormat="1" ht="42.75">
      <c r="A142" s="61" t="s">
        <v>46</v>
      </c>
      <c r="B142" s="61" t="s">
        <v>16</v>
      </c>
      <c r="C142" s="61" t="s">
        <v>632</v>
      </c>
      <c r="D142" s="61" t="s">
        <v>45</v>
      </c>
      <c r="E142" s="61" t="s">
        <v>49</v>
      </c>
      <c r="F142" s="61" t="s">
        <v>633</v>
      </c>
      <c r="G142" s="61" t="s">
        <v>51</v>
      </c>
      <c r="H142" s="61" t="s">
        <v>52</v>
      </c>
      <c r="I142" s="61" t="s">
        <v>534</v>
      </c>
      <c r="J142" s="61">
        <v>20</v>
      </c>
      <c r="K142" s="61" t="s">
        <v>54</v>
      </c>
      <c r="L142" s="61" t="str">
        <f t="shared" si="1"/>
        <v>曹闵城</v>
      </c>
      <c r="M142" s="61" t="s">
        <v>634</v>
      </c>
      <c r="N142" s="61" t="s">
        <v>56</v>
      </c>
      <c r="O142" s="61" t="s">
        <v>635</v>
      </c>
    </row>
    <row r="143" spans="1:15" s="17" customFormat="1" ht="42.75">
      <c r="A143" s="61" t="s">
        <v>46</v>
      </c>
      <c r="B143" s="61" t="s">
        <v>16</v>
      </c>
      <c r="C143" s="61" t="s">
        <v>636</v>
      </c>
      <c r="D143" s="61" t="s">
        <v>45</v>
      </c>
      <c r="E143" s="61" t="s">
        <v>49</v>
      </c>
      <c r="F143" s="61" t="s">
        <v>637</v>
      </c>
      <c r="G143" s="61" t="s">
        <v>51</v>
      </c>
      <c r="H143" s="61" t="s">
        <v>52</v>
      </c>
      <c r="I143" s="61" t="s">
        <v>534</v>
      </c>
      <c r="J143" s="61">
        <v>20</v>
      </c>
      <c r="K143" s="61" t="s">
        <v>54</v>
      </c>
      <c r="L143" s="61" t="str">
        <f t="shared" si="1"/>
        <v>刘海村</v>
      </c>
      <c r="M143" s="61" t="s">
        <v>638</v>
      </c>
      <c r="N143" s="61" t="s">
        <v>56</v>
      </c>
      <c r="O143" s="61" t="s">
        <v>639</v>
      </c>
    </row>
    <row r="144" spans="1:15" s="17" customFormat="1" ht="42.75">
      <c r="A144" s="61" t="s">
        <v>46</v>
      </c>
      <c r="B144" s="61" t="s">
        <v>16</v>
      </c>
      <c r="C144" s="61" t="s">
        <v>640</v>
      </c>
      <c r="D144" s="61" t="s">
        <v>45</v>
      </c>
      <c r="E144" s="61" t="s">
        <v>49</v>
      </c>
      <c r="F144" s="61" t="s">
        <v>641</v>
      </c>
      <c r="G144" s="61" t="s">
        <v>51</v>
      </c>
      <c r="H144" s="61" t="s">
        <v>52</v>
      </c>
      <c r="I144" s="61" t="s">
        <v>534</v>
      </c>
      <c r="J144" s="61">
        <v>20</v>
      </c>
      <c r="K144" s="61" t="s">
        <v>54</v>
      </c>
      <c r="L144" s="61" t="str">
        <f t="shared" si="1"/>
        <v>大芟河</v>
      </c>
      <c r="M144" s="61" t="s">
        <v>535</v>
      </c>
      <c r="N144" s="61" t="s">
        <v>56</v>
      </c>
      <c r="O144" s="61" t="s">
        <v>536</v>
      </c>
    </row>
    <row r="145" spans="1:15" s="17" customFormat="1" ht="42.75">
      <c r="A145" s="61" t="s">
        <v>46</v>
      </c>
      <c r="B145" s="61" t="s">
        <v>16</v>
      </c>
      <c r="C145" s="61" t="s">
        <v>642</v>
      </c>
      <c r="D145" s="61" t="s">
        <v>45</v>
      </c>
      <c r="E145" s="61" t="s">
        <v>49</v>
      </c>
      <c r="F145" s="61" t="s">
        <v>643</v>
      </c>
      <c r="G145" s="61" t="s">
        <v>51</v>
      </c>
      <c r="H145" s="61" t="s">
        <v>52</v>
      </c>
      <c r="I145" s="61" t="s">
        <v>534</v>
      </c>
      <c r="J145" s="61">
        <v>20</v>
      </c>
      <c r="K145" s="61" t="s">
        <v>54</v>
      </c>
      <c r="L145" s="61" t="str">
        <f t="shared" si="1"/>
        <v>前园村</v>
      </c>
      <c r="M145" s="61" t="s">
        <v>644</v>
      </c>
      <c r="N145" s="61" t="s">
        <v>56</v>
      </c>
      <c r="O145" s="61" t="s">
        <v>645</v>
      </c>
    </row>
    <row r="146" spans="1:15" s="19" customFormat="1" ht="33" customHeight="1">
      <c r="A146" s="82" t="s">
        <v>646</v>
      </c>
      <c r="B146" s="83"/>
      <c r="C146" s="83"/>
      <c r="D146" s="83"/>
      <c r="E146" s="83">
        <v>20</v>
      </c>
      <c r="F146" s="83"/>
      <c r="G146" s="82"/>
      <c r="H146" s="83"/>
      <c r="I146" s="83"/>
      <c r="J146" s="83">
        <v>1830</v>
      </c>
      <c r="K146" s="83"/>
      <c r="L146" s="83"/>
      <c r="M146" s="83"/>
      <c r="N146" s="83"/>
      <c r="O146" s="83"/>
    </row>
    <row r="147" spans="1:15" s="5" customFormat="1" ht="28.5">
      <c r="A147" s="84" t="s">
        <v>46</v>
      </c>
      <c r="B147" s="84" t="s">
        <v>16</v>
      </c>
      <c r="C147" s="84" t="s">
        <v>647</v>
      </c>
      <c r="D147" s="84" t="s">
        <v>45</v>
      </c>
      <c r="E147" s="84" t="s">
        <v>49</v>
      </c>
      <c r="F147" s="84" t="s">
        <v>648</v>
      </c>
      <c r="G147" s="61" t="s">
        <v>51</v>
      </c>
      <c r="H147" s="84" t="s">
        <v>60</v>
      </c>
      <c r="I147" s="84" t="s">
        <v>649</v>
      </c>
      <c r="J147" s="84">
        <v>101</v>
      </c>
      <c r="K147" s="84" t="s">
        <v>54</v>
      </c>
      <c r="L147" s="84" t="s">
        <v>650</v>
      </c>
      <c r="M147" s="84" t="s">
        <v>651</v>
      </c>
      <c r="N147" s="84" t="s">
        <v>56</v>
      </c>
      <c r="O147" s="84" t="s">
        <v>652</v>
      </c>
    </row>
    <row r="148" spans="1:15" s="5" customFormat="1" ht="28.5">
      <c r="A148" s="84" t="s">
        <v>46</v>
      </c>
      <c r="B148" s="84" t="s">
        <v>16</v>
      </c>
      <c r="C148" s="84" t="s">
        <v>653</v>
      </c>
      <c r="D148" s="84" t="s">
        <v>45</v>
      </c>
      <c r="E148" s="84" t="s">
        <v>49</v>
      </c>
      <c r="F148" s="84" t="s">
        <v>654</v>
      </c>
      <c r="G148" s="61" t="s">
        <v>51</v>
      </c>
      <c r="H148" s="84" t="s">
        <v>613</v>
      </c>
      <c r="I148" s="84" t="s">
        <v>655</v>
      </c>
      <c r="J148" s="84">
        <v>45</v>
      </c>
      <c r="K148" s="84" t="s">
        <v>54</v>
      </c>
      <c r="L148" s="84" t="s">
        <v>656</v>
      </c>
      <c r="M148" s="84" t="s">
        <v>657</v>
      </c>
      <c r="N148" s="84" t="s">
        <v>56</v>
      </c>
      <c r="O148" s="84" t="s">
        <v>658</v>
      </c>
    </row>
    <row r="149" spans="1:15" s="5" customFormat="1" ht="28.5">
      <c r="A149" s="84" t="s">
        <v>46</v>
      </c>
      <c r="B149" s="84" t="s">
        <v>16</v>
      </c>
      <c r="C149" s="84" t="s">
        <v>659</v>
      </c>
      <c r="D149" s="84" t="s">
        <v>45</v>
      </c>
      <c r="E149" s="84" t="s">
        <v>49</v>
      </c>
      <c r="F149" s="84" t="s">
        <v>513</v>
      </c>
      <c r="G149" s="61" t="s">
        <v>51</v>
      </c>
      <c r="H149" s="84" t="s">
        <v>77</v>
      </c>
      <c r="I149" s="84" t="s">
        <v>660</v>
      </c>
      <c r="J149" s="84">
        <v>103</v>
      </c>
      <c r="K149" s="84" t="s">
        <v>54</v>
      </c>
      <c r="L149" s="84" t="s">
        <v>661</v>
      </c>
      <c r="M149" s="84" t="s">
        <v>662</v>
      </c>
      <c r="N149" s="84" t="s">
        <v>56</v>
      </c>
      <c r="O149" s="84" t="s">
        <v>663</v>
      </c>
    </row>
    <row r="150" spans="1:15" s="5" customFormat="1" ht="28.5">
      <c r="A150" s="84" t="s">
        <v>46</v>
      </c>
      <c r="B150" s="84" t="s">
        <v>16</v>
      </c>
      <c r="C150" s="84" t="s">
        <v>664</v>
      </c>
      <c r="D150" s="84" t="s">
        <v>45</v>
      </c>
      <c r="E150" s="84" t="s">
        <v>49</v>
      </c>
      <c r="F150" s="84" t="s">
        <v>665</v>
      </c>
      <c r="G150" s="61" t="s">
        <v>51</v>
      </c>
      <c r="H150" s="84" t="s">
        <v>72</v>
      </c>
      <c r="I150" s="84" t="s">
        <v>666</v>
      </c>
      <c r="J150" s="84">
        <v>58</v>
      </c>
      <c r="K150" s="84" t="s">
        <v>54</v>
      </c>
      <c r="L150" s="84" t="s">
        <v>667</v>
      </c>
      <c r="M150" s="84" t="s">
        <v>668</v>
      </c>
      <c r="N150" s="84" t="s">
        <v>56</v>
      </c>
      <c r="O150" s="84" t="s">
        <v>669</v>
      </c>
    </row>
    <row r="151" spans="1:15" s="5" customFormat="1" ht="28.5">
      <c r="A151" s="84" t="s">
        <v>46</v>
      </c>
      <c r="B151" s="84" t="s">
        <v>16</v>
      </c>
      <c r="C151" s="84" t="s">
        <v>670</v>
      </c>
      <c r="D151" s="84" t="s">
        <v>45</v>
      </c>
      <c r="E151" s="84" t="s">
        <v>49</v>
      </c>
      <c r="F151" s="84" t="s">
        <v>671</v>
      </c>
      <c r="G151" s="61" t="s">
        <v>51</v>
      </c>
      <c r="H151" s="84" t="s">
        <v>108</v>
      </c>
      <c r="I151" s="84" t="s">
        <v>672</v>
      </c>
      <c r="J151" s="84">
        <v>114</v>
      </c>
      <c r="K151" s="84" t="s">
        <v>54</v>
      </c>
      <c r="L151" s="84" t="s">
        <v>673</v>
      </c>
      <c r="M151" s="84" t="s">
        <v>674</v>
      </c>
      <c r="N151" s="84" t="s">
        <v>56</v>
      </c>
      <c r="O151" s="84" t="s">
        <v>675</v>
      </c>
    </row>
    <row r="152" spans="1:15" s="5" customFormat="1" ht="28.5">
      <c r="A152" s="84" t="s">
        <v>46</v>
      </c>
      <c r="B152" s="84" t="s">
        <v>16</v>
      </c>
      <c r="C152" s="84" t="s">
        <v>676</v>
      </c>
      <c r="D152" s="84" t="s">
        <v>45</v>
      </c>
      <c r="E152" s="84" t="s">
        <v>49</v>
      </c>
      <c r="F152" s="84" t="s">
        <v>677</v>
      </c>
      <c r="G152" s="61" t="s">
        <v>51</v>
      </c>
      <c r="H152" s="84" t="s">
        <v>95</v>
      </c>
      <c r="I152" s="84" t="s">
        <v>678</v>
      </c>
      <c r="J152" s="84">
        <v>95</v>
      </c>
      <c r="K152" s="84" t="s">
        <v>54</v>
      </c>
      <c r="L152" s="84" t="s">
        <v>679</v>
      </c>
      <c r="M152" s="84" t="s">
        <v>680</v>
      </c>
      <c r="N152" s="84" t="s">
        <v>56</v>
      </c>
      <c r="O152" s="84" t="s">
        <v>681</v>
      </c>
    </row>
    <row r="153" spans="1:15" s="5" customFormat="1" ht="28.5">
      <c r="A153" s="84" t="s">
        <v>46</v>
      </c>
      <c r="B153" s="84" t="s">
        <v>16</v>
      </c>
      <c r="C153" s="84" t="s">
        <v>682</v>
      </c>
      <c r="D153" s="84" t="s">
        <v>45</v>
      </c>
      <c r="E153" s="84" t="s">
        <v>49</v>
      </c>
      <c r="F153" s="84" t="s">
        <v>683</v>
      </c>
      <c r="G153" s="61" t="s">
        <v>51</v>
      </c>
      <c r="H153" s="84" t="s">
        <v>52</v>
      </c>
      <c r="I153" s="84" t="s">
        <v>684</v>
      </c>
      <c r="J153" s="84">
        <v>77</v>
      </c>
      <c r="K153" s="84" t="s">
        <v>54</v>
      </c>
      <c r="L153" s="84" t="s">
        <v>685</v>
      </c>
      <c r="M153" s="84" t="s">
        <v>686</v>
      </c>
      <c r="N153" s="84" t="s">
        <v>56</v>
      </c>
      <c r="O153" s="84" t="s">
        <v>687</v>
      </c>
    </row>
    <row r="154" spans="1:15" s="5" customFormat="1" ht="28.5">
      <c r="A154" s="84" t="s">
        <v>46</v>
      </c>
      <c r="B154" s="84" t="s">
        <v>16</v>
      </c>
      <c r="C154" s="84" t="s">
        <v>688</v>
      </c>
      <c r="D154" s="84" t="s">
        <v>45</v>
      </c>
      <c r="E154" s="84" t="s">
        <v>49</v>
      </c>
      <c r="F154" s="84" t="s">
        <v>507</v>
      </c>
      <c r="G154" s="61" t="s">
        <v>51</v>
      </c>
      <c r="H154" s="84" t="s">
        <v>508</v>
      </c>
      <c r="I154" s="84" t="s">
        <v>689</v>
      </c>
      <c r="J154" s="84">
        <v>107</v>
      </c>
      <c r="K154" s="84" t="s">
        <v>54</v>
      </c>
      <c r="L154" s="84" t="s">
        <v>690</v>
      </c>
      <c r="M154" s="84" t="s">
        <v>691</v>
      </c>
      <c r="N154" s="84" t="s">
        <v>56</v>
      </c>
      <c r="O154" s="84" t="s">
        <v>692</v>
      </c>
    </row>
    <row r="155" spans="1:15" s="5" customFormat="1" ht="28.5">
      <c r="A155" s="84" t="s">
        <v>46</v>
      </c>
      <c r="B155" s="84" t="s">
        <v>16</v>
      </c>
      <c r="C155" s="84" t="s">
        <v>693</v>
      </c>
      <c r="D155" s="84" t="s">
        <v>45</v>
      </c>
      <c r="E155" s="84" t="s">
        <v>49</v>
      </c>
      <c r="F155" s="84" t="s">
        <v>694</v>
      </c>
      <c r="G155" s="61" t="s">
        <v>51</v>
      </c>
      <c r="H155" s="84" t="s">
        <v>548</v>
      </c>
      <c r="I155" s="84" t="s">
        <v>695</v>
      </c>
      <c r="J155" s="84">
        <v>36</v>
      </c>
      <c r="K155" s="84" t="s">
        <v>54</v>
      </c>
      <c r="L155" s="84" t="s">
        <v>696</v>
      </c>
      <c r="M155" s="84" t="s">
        <v>697</v>
      </c>
      <c r="N155" s="84" t="s">
        <v>56</v>
      </c>
      <c r="O155" s="84" t="s">
        <v>698</v>
      </c>
    </row>
    <row r="156" spans="1:15" s="5" customFormat="1" ht="28.5">
      <c r="A156" s="84" t="s">
        <v>46</v>
      </c>
      <c r="B156" s="84" t="s">
        <v>16</v>
      </c>
      <c r="C156" s="84" t="s">
        <v>699</v>
      </c>
      <c r="D156" s="84" t="s">
        <v>45</v>
      </c>
      <c r="E156" s="84" t="s">
        <v>49</v>
      </c>
      <c r="F156" s="84" t="s">
        <v>700</v>
      </c>
      <c r="G156" s="61" t="s">
        <v>51</v>
      </c>
      <c r="H156" s="84" t="s">
        <v>701</v>
      </c>
      <c r="I156" s="84" t="s">
        <v>702</v>
      </c>
      <c r="J156" s="84">
        <v>65</v>
      </c>
      <c r="K156" s="84" t="s">
        <v>54</v>
      </c>
      <c r="L156" s="84" t="s">
        <v>703</v>
      </c>
      <c r="M156" s="84" t="s">
        <v>704</v>
      </c>
      <c r="N156" s="84" t="s">
        <v>56</v>
      </c>
      <c r="O156" s="84" t="s">
        <v>705</v>
      </c>
    </row>
    <row r="157" spans="1:15" s="5" customFormat="1" ht="28.5">
      <c r="A157" s="84" t="s">
        <v>46</v>
      </c>
      <c r="B157" s="84" t="s">
        <v>16</v>
      </c>
      <c r="C157" s="84" t="s">
        <v>706</v>
      </c>
      <c r="D157" s="84" t="s">
        <v>45</v>
      </c>
      <c r="E157" s="84" t="s">
        <v>49</v>
      </c>
      <c r="F157" s="84" t="s">
        <v>87</v>
      </c>
      <c r="G157" s="61" t="s">
        <v>51</v>
      </c>
      <c r="H157" s="84" t="s">
        <v>707</v>
      </c>
      <c r="I157" s="84" t="s">
        <v>708</v>
      </c>
      <c r="J157" s="84">
        <v>143</v>
      </c>
      <c r="K157" s="84" t="s">
        <v>54</v>
      </c>
      <c r="L157" s="84" t="s">
        <v>709</v>
      </c>
      <c r="M157" s="84" t="s">
        <v>710</v>
      </c>
      <c r="N157" s="84" t="s">
        <v>56</v>
      </c>
      <c r="O157" s="84" t="s">
        <v>711</v>
      </c>
    </row>
    <row r="158" spans="1:15" s="5" customFormat="1" ht="28.5">
      <c r="A158" s="84" t="s">
        <v>46</v>
      </c>
      <c r="B158" s="84" t="s">
        <v>16</v>
      </c>
      <c r="C158" s="84" t="s">
        <v>712</v>
      </c>
      <c r="D158" s="84" t="s">
        <v>45</v>
      </c>
      <c r="E158" s="84" t="s">
        <v>49</v>
      </c>
      <c r="F158" s="84" t="s">
        <v>713</v>
      </c>
      <c r="G158" s="61" t="s">
        <v>51</v>
      </c>
      <c r="H158" s="84" t="s">
        <v>127</v>
      </c>
      <c r="I158" s="84" t="s">
        <v>714</v>
      </c>
      <c r="J158" s="84">
        <v>59</v>
      </c>
      <c r="K158" s="84" t="s">
        <v>54</v>
      </c>
      <c r="L158" s="84" t="s">
        <v>715</v>
      </c>
      <c r="M158" s="84" t="s">
        <v>716</v>
      </c>
      <c r="N158" s="84" t="s">
        <v>56</v>
      </c>
      <c r="O158" s="84" t="s">
        <v>717</v>
      </c>
    </row>
    <row r="159" spans="1:15" s="5" customFormat="1" ht="28.5">
      <c r="A159" s="84" t="s">
        <v>46</v>
      </c>
      <c r="B159" s="84" t="s">
        <v>16</v>
      </c>
      <c r="C159" s="84" t="s">
        <v>718</v>
      </c>
      <c r="D159" s="84" t="s">
        <v>45</v>
      </c>
      <c r="E159" s="84" t="s">
        <v>49</v>
      </c>
      <c r="F159" s="84" t="s">
        <v>719</v>
      </c>
      <c r="G159" s="61" t="s">
        <v>51</v>
      </c>
      <c r="H159" s="84" t="s">
        <v>720</v>
      </c>
      <c r="I159" s="84" t="s">
        <v>721</v>
      </c>
      <c r="J159" s="84">
        <v>58</v>
      </c>
      <c r="K159" s="84" t="s">
        <v>54</v>
      </c>
      <c r="L159" s="84" t="s">
        <v>722</v>
      </c>
      <c r="M159" s="84" t="s">
        <v>723</v>
      </c>
      <c r="N159" s="84" t="s">
        <v>56</v>
      </c>
      <c r="O159" s="84" t="s">
        <v>669</v>
      </c>
    </row>
    <row r="160" spans="1:15" s="5" customFormat="1" ht="28.5">
      <c r="A160" s="84" t="s">
        <v>46</v>
      </c>
      <c r="B160" s="84" t="s">
        <v>16</v>
      </c>
      <c r="C160" s="84" t="s">
        <v>724</v>
      </c>
      <c r="D160" s="84" t="s">
        <v>45</v>
      </c>
      <c r="E160" s="84" t="s">
        <v>49</v>
      </c>
      <c r="F160" s="84" t="s">
        <v>725</v>
      </c>
      <c r="G160" s="61" t="s">
        <v>51</v>
      </c>
      <c r="H160" s="84" t="s">
        <v>66</v>
      </c>
      <c r="I160" s="84" t="s">
        <v>726</v>
      </c>
      <c r="J160" s="84">
        <v>120</v>
      </c>
      <c r="K160" s="84" t="s">
        <v>54</v>
      </c>
      <c r="L160" s="84" t="s">
        <v>727</v>
      </c>
      <c r="M160" s="84" t="s">
        <v>728</v>
      </c>
      <c r="N160" s="84" t="s">
        <v>56</v>
      </c>
      <c r="O160" s="84" t="s">
        <v>729</v>
      </c>
    </row>
    <row r="161" spans="1:15" s="5" customFormat="1" ht="28.5">
      <c r="A161" s="84" t="s">
        <v>46</v>
      </c>
      <c r="B161" s="84" t="s">
        <v>16</v>
      </c>
      <c r="C161" s="84" t="s">
        <v>730</v>
      </c>
      <c r="D161" s="84" t="s">
        <v>45</v>
      </c>
      <c r="E161" s="84" t="s">
        <v>49</v>
      </c>
      <c r="F161" s="84" t="s">
        <v>731</v>
      </c>
      <c r="G161" s="61" t="s">
        <v>51</v>
      </c>
      <c r="H161" s="84" t="s">
        <v>102</v>
      </c>
      <c r="I161" s="84" t="s">
        <v>732</v>
      </c>
      <c r="J161" s="84">
        <v>159</v>
      </c>
      <c r="K161" s="84" t="s">
        <v>54</v>
      </c>
      <c r="L161" s="84" t="s">
        <v>733</v>
      </c>
      <c r="M161" s="84" t="s">
        <v>734</v>
      </c>
      <c r="N161" s="84" t="s">
        <v>56</v>
      </c>
      <c r="O161" s="84" t="s">
        <v>735</v>
      </c>
    </row>
    <row r="162" spans="1:15" s="5" customFormat="1" ht="28.5">
      <c r="A162" s="75" t="s">
        <v>46</v>
      </c>
      <c r="B162" s="75" t="s">
        <v>16</v>
      </c>
      <c r="C162" s="75" t="s">
        <v>736</v>
      </c>
      <c r="D162" s="75" t="s">
        <v>45</v>
      </c>
      <c r="E162" s="75" t="s">
        <v>49</v>
      </c>
      <c r="F162" s="75" t="s">
        <v>737</v>
      </c>
      <c r="G162" s="61" t="s">
        <v>51</v>
      </c>
      <c r="H162" s="75" t="s">
        <v>738</v>
      </c>
      <c r="I162" s="75" t="s">
        <v>739</v>
      </c>
      <c r="J162" s="75">
        <v>67</v>
      </c>
      <c r="K162" s="75" t="s">
        <v>54</v>
      </c>
      <c r="L162" s="75" t="s">
        <v>740</v>
      </c>
      <c r="M162" s="75" t="s">
        <v>741</v>
      </c>
      <c r="N162" s="75" t="s">
        <v>56</v>
      </c>
      <c r="O162" s="75" t="s">
        <v>742</v>
      </c>
    </row>
    <row r="163" spans="1:15" s="5" customFormat="1" ht="28.5">
      <c r="A163" s="84" t="s">
        <v>46</v>
      </c>
      <c r="B163" s="84" t="s">
        <v>16</v>
      </c>
      <c r="C163" s="84" t="s">
        <v>743</v>
      </c>
      <c r="D163" s="84" t="s">
        <v>45</v>
      </c>
      <c r="E163" s="84" t="s">
        <v>49</v>
      </c>
      <c r="F163" s="84" t="s">
        <v>113</v>
      </c>
      <c r="G163" s="61" t="s">
        <v>51</v>
      </c>
      <c r="H163" s="84" t="s">
        <v>114</v>
      </c>
      <c r="I163" s="84" t="s">
        <v>744</v>
      </c>
      <c r="J163" s="84">
        <v>57</v>
      </c>
      <c r="K163" s="84" t="s">
        <v>54</v>
      </c>
      <c r="L163" s="84" t="s">
        <v>745</v>
      </c>
      <c r="M163" s="84" t="s">
        <v>746</v>
      </c>
      <c r="N163" s="84" t="s">
        <v>56</v>
      </c>
      <c r="O163" s="84" t="s">
        <v>747</v>
      </c>
    </row>
    <row r="164" spans="1:15" s="5" customFormat="1" ht="28.5">
      <c r="A164" s="84" t="s">
        <v>46</v>
      </c>
      <c r="B164" s="84" t="s">
        <v>16</v>
      </c>
      <c r="C164" s="84" t="s">
        <v>748</v>
      </c>
      <c r="D164" s="84" t="s">
        <v>45</v>
      </c>
      <c r="E164" s="84" t="s">
        <v>49</v>
      </c>
      <c r="F164" s="84" t="s">
        <v>749</v>
      </c>
      <c r="G164" s="61" t="s">
        <v>51</v>
      </c>
      <c r="H164" s="84" t="s">
        <v>750</v>
      </c>
      <c r="I164" s="84" t="s">
        <v>751</v>
      </c>
      <c r="J164" s="84">
        <v>167</v>
      </c>
      <c r="K164" s="84" t="s">
        <v>54</v>
      </c>
      <c r="L164" s="84" t="s">
        <v>752</v>
      </c>
      <c r="M164" s="84" t="s">
        <v>753</v>
      </c>
      <c r="N164" s="84" t="s">
        <v>56</v>
      </c>
      <c r="O164" s="84" t="s">
        <v>754</v>
      </c>
    </row>
    <row r="165" spans="1:15" s="5" customFormat="1" ht="28.5">
      <c r="A165" s="84" t="s">
        <v>46</v>
      </c>
      <c r="B165" s="84" t="s">
        <v>16</v>
      </c>
      <c r="C165" s="84" t="s">
        <v>755</v>
      </c>
      <c r="D165" s="84" t="s">
        <v>45</v>
      </c>
      <c r="E165" s="84" t="s">
        <v>49</v>
      </c>
      <c r="F165" s="84" t="s">
        <v>756</v>
      </c>
      <c r="G165" s="61" t="s">
        <v>51</v>
      </c>
      <c r="H165" s="84" t="s">
        <v>121</v>
      </c>
      <c r="I165" s="84" t="s">
        <v>757</v>
      </c>
      <c r="J165" s="84">
        <v>86</v>
      </c>
      <c r="K165" s="84" t="s">
        <v>54</v>
      </c>
      <c r="L165" s="84" t="s">
        <v>758</v>
      </c>
      <c r="M165" s="84" t="s">
        <v>759</v>
      </c>
      <c r="N165" s="84" t="s">
        <v>56</v>
      </c>
      <c r="O165" s="84" t="s">
        <v>760</v>
      </c>
    </row>
    <row r="166" spans="1:15" s="5" customFormat="1" ht="28.5">
      <c r="A166" s="84" t="s">
        <v>46</v>
      </c>
      <c r="B166" s="84" t="s">
        <v>16</v>
      </c>
      <c r="C166" s="84" t="s">
        <v>761</v>
      </c>
      <c r="D166" s="84" t="s">
        <v>45</v>
      </c>
      <c r="E166" s="84" t="s">
        <v>49</v>
      </c>
      <c r="F166" s="84" t="s">
        <v>207</v>
      </c>
      <c r="G166" s="61" t="s">
        <v>51</v>
      </c>
      <c r="H166" s="84" t="s">
        <v>762</v>
      </c>
      <c r="I166" s="84" t="s">
        <v>763</v>
      </c>
      <c r="J166" s="84">
        <v>113</v>
      </c>
      <c r="K166" s="84" t="s">
        <v>54</v>
      </c>
      <c r="L166" s="84" t="s">
        <v>764</v>
      </c>
      <c r="M166" s="84" t="s">
        <v>765</v>
      </c>
      <c r="N166" s="84" t="s">
        <v>56</v>
      </c>
      <c r="O166" s="84" t="s">
        <v>766</v>
      </c>
    </row>
    <row r="167" spans="1:15" s="2" customFormat="1" ht="31.5" customHeight="1">
      <c r="A167" s="57" t="s">
        <v>767</v>
      </c>
      <c r="B167" s="57"/>
      <c r="C167" s="57"/>
      <c r="D167" s="57"/>
      <c r="E167" s="85">
        <f>E168+E200</f>
        <v>32</v>
      </c>
      <c r="F167" s="57"/>
      <c r="G167" s="57"/>
      <c r="H167" s="57"/>
      <c r="I167" s="57" t="s">
        <v>768</v>
      </c>
      <c r="J167" s="85">
        <f>J168+J200</f>
        <v>5004</v>
      </c>
      <c r="K167" s="57"/>
      <c r="L167" s="57"/>
      <c r="M167" s="57"/>
      <c r="N167" s="57"/>
      <c r="O167" s="57"/>
    </row>
    <row r="168" spans="1:15" s="3" customFormat="1" ht="31.5" customHeight="1">
      <c r="A168" s="58" t="s">
        <v>769</v>
      </c>
      <c r="B168" s="58"/>
      <c r="C168" s="58"/>
      <c r="D168" s="59" t="s">
        <v>770</v>
      </c>
      <c r="E168" s="59">
        <v>31</v>
      </c>
      <c r="F168" s="58"/>
      <c r="G168" s="59"/>
      <c r="H168" s="86" t="s">
        <v>503</v>
      </c>
      <c r="I168" s="58" t="s">
        <v>768</v>
      </c>
      <c r="J168" s="74">
        <v>3904</v>
      </c>
      <c r="K168" s="59"/>
      <c r="L168" s="59"/>
      <c r="M168" s="59"/>
      <c r="N168" s="59"/>
      <c r="O168" s="59"/>
    </row>
    <row r="169" spans="1:15" s="20" customFormat="1" ht="28.5">
      <c r="A169" s="87" t="s">
        <v>46</v>
      </c>
      <c r="B169" s="87" t="s">
        <v>16</v>
      </c>
      <c r="C169" s="75" t="s">
        <v>771</v>
      </c>
      <c r="D169" s="87" t="s">
        <v>772</v>
      </c>
      <c r="E169" s="75" t="s">
        <v>49</v>
      </c>
      <c r="F169" s="75" t="s">
        <v>87</v>
      </c>
      <c r="G169" s="61" t="s">
        <v>51</v>
      </c>
      <c r="H169" s="75" t="s">
        <v>707</v>
      </c>
      <c r="I169" s="87" t="s">
        <v>773</v>
      </c>
      <c r="J169" s="87">
        <v>40</v>
      </c>
      <c r="K169" s="75" t="s">
        <v>54</v>
      </c>
      <c r="L169" s="75" t="s">
        <v>774</v>
      </c>
      <c r="M169" s="87" t="s">
        <v>775</v>
      </c>
      <c r="N169" s="87" t="s">
        <v>56</v>
      </c>
      <c r="O169" s="87" t="s">
        <v>776</v>
      </c>
    </row>
    <row r="170" spans="1:15" s="20" customFormat="1" ht="28.5">
      <c r="A170" s="87" t="s">
        <v>46</v>
      </c>
      <c r="B170" s="87" t="s">
        <v>16</v>
      </c>
      <c r="C170" s="75" t="s">
        <v>777</v>
      </c>
      <c r="D170" s="87" t="s">
        <v>772</v>
      </c>
      <c r="E170" s="75" t="s">
        <v>49</v>
      </c>
      <c r="F170" s="75" t="s">
        <v>507</v>
      </c>
      <c r="G170" s="61" t="s">
        <v>51</v>
      </c>
      <c r="H170" s="88" t="s">
        <v>508</v>
      </c>
      <c r="I170" s="87" t="s">
        <v>778</v>
      </c>
      <c r="J170" s="75">
        <v>200</v>
      </c>
      <c r="K170" s="75" t="s">
        <v>54</v>
      </c>
      <c r="L170" s="88" t="s">
        <v>507</v>
      </c>
      <c r="M170" s="87" t="s">
        <v>779</v>
      </c>
      <c r="N170" s="87" t="s">
        <v>56</v>
      </c>
      <c r="O170" s="87" t="s">
        <v>776</v>
      </c>
    </row>
    <row r="171" spans="1:15" s="20" customFormat="1" ht="28.5">
      <c r="A171" s="87" t="s">
        <v>46</v>
      </c>
      <c r="B171" s="87" t="s">
        <v>16</v>
      </c>
      <c r="C171" s="89" t="s">
        <v>780</v>
      </c>
      <c r="D171" s="87" t="s">
        <v>772</v>
      </c>
      <c r="E171" s="75" t="s">
        <v>49</v>
      </c>
      <c r="F171" s="75" t="s">
        <v>513</v>
      </c>
      <c r="G171" s="61" t="s">
        <v>51</v>
      </c>
      <c r="H171" s="75" t="s">
        <v>77</v>
      </c>
      <c r="I171" s="87" t="s">
        <v>781</v>
      </c>
      <c r="J171" s="94">
        <v>40</v>
      </c>
      <c r="K171" s="75" t="s">
        <v>54</v>
      </c>
      <c r="L171" s="75" t="s">
        <v>782</v>
      </c>
      <c r="M171" s="87" t="s">
        <v>783</v>
      </c>
      <c r="N171" s="87" t="s">
        <v>56</v>
      </c>
      <c r="O171" s="87" t="s">
        <v>784</v>
      </c>
    </row>
    <row r="172" spans="1:15" s="20" customFormat="1" ht="28.5">
      <c r="A172" s="87" t="s">
        <v>46</v>
      </c>
      <c r="B172" s="87" t="s">
        <v>16</v>
      </c>
      <c r="C172" s="88" t="s">
        <v>785</v>
      </c>
      <c r="D172" s="87" t="s">
        <v>772</v>
      </c>
      <c r="E172" s="75" t="s">
        <v>49</v>
      </c>
      <c r="F172" s="89" t="s">
        <v>677</v>
      </c>
      <c r="G172" s="61" t="s">
        <v>51</v>
      </c>
      <c r="H172" s="75" t="s">
        <v>95</v>
      </c>
      <c r="I172" s="87" t="s">
        <v>786</v>
      </c>
      <c r="J172" s="94">
        <v>80</v>
      </c>
      <c r="K172" s="75" t="s">
        <v>54</v>
      </c>
      <c r="L172" s="75" t="s">
        <v>677</v>
      </c>
      <c r="M172" s="87" t="s">
        <v>787</v>
      </c>
      <c r="N172" s="87" t="s">
        <v>56</v>
      </c>
      <c r="O172" s="87" t="s">
        <v>788</v>
      </c>
    </row>
    <row r="173" spans="1:15" s="20" customFormat="1" ht="28.5">
      <c r="A173" s="87" t="s">
        <v>46</v>
      </c>
      <c r="B173" s="87" t="s">
        <v>16</v>
      </c>
      <c r="C173" s="90" t="s">
        <v>789</v>
      </c>
      <c r="D173" s="87" t="s">
        <v>772</v>
      </c>
      <c r="E173" s="75" t="s">
        <v>49</v>
      </c>
      <c r="F173" s="89" t="s">
        <v>694</v>
      </c>
      <c r="G173" s="61" t="s">
        <v>51</v>
      </c>
      <c r="H173" s="75" t="s">
        <v>548</v>
      </c>
      <c r="I173" s="87" t="s">
        <v>790</v>
      </c>
      <c r="J173" s="94">
        <v>40</v>
      </c>
      <c r="K173" s="75" t="s">
        <v>54</v>
      </c>
      <c r="L173" s="75" t="s">
        <v>791</v>
      </c>
      <c r="M173" s="87" t="s">
        <v>792</v>
      </c>
      <c r="N173" s="87" t="s">
        <v>56</v>
      </c>
      <c r="O173" s="87" t="s">
        <v>776</v>
      </c>
    </row>
    <row r="174" spans="1:15" s="20" customFormat="1" ht="28.5">
      <c r="A174" s="87" t="s">
        <v>46</v>
      </c>
      <c r="B174" s="87" t="s">
        <v>16</v>
      </c>
      <c r="C174" s="75" t="s">
        <v>793</v>
      </c>
      <c r="D174" s="87" t="s">
        <v>772</v>
      </c>
      <c r="E174" s="75" t="s">
        <v>49</v>
      </c>
      <c r="F174" s="75" t="s">
        <v>648</v>
      </c>
      <c r="G174" s="61" t="s">
        <v>51</v>
      </c>
      <c r="H174" s="75" t="s">
        <v>60</v>
      </c>
      <c r="I174" s="87" t="s">
        <v>794</v>
      </c>
      <c r="J174" s="94">
        <v>300</v>
      </c>
      <c r="K174" s="75" t="s">
        <v>54</v>
      </c>
      <c r="L174" s="75" t="s">
        <v>795</v>
      </c>
      <c r="M174" s="87" t="s">
        <v>796</v>
      </c>
      <c r="N174" s="87" t="s">
        <v>56</v>
      </c>
      <c r="O174" s="87" t="s">
        <v>797</v>
      </c>
    </row>
    <row r="175" spans="1:15" s="20" customFormat="1" ht="28.5">
      <c r="A175" s="87" t="s">
        <v>46</v>
      </c>
      <c r="B175" s="87" t="s">
        <v>16</v>
      </c>
      <c r="C175" s="75" t="s">
        <v>798</v>
      </c>
      <c r="D175" s="87" t="s">
        <v>772</v>
      </c>
      <c r="E175" s="75" t="s">
        <v>49</v>
      </c>
      <c r="F175" s="75" t="s">
        <v>648</v>
      </c>
      <c r="G175" s="61" t="s">
        <v>51</v>
      </c>
      <c r="H175" s="75" t="s">
        <v>60</v>
      </c>
      <c r="I175" s="87" t="s">
        <v>794</v>
      </c>
      <c r="J175" s="94">
        <v>300</v>
      </c>
      <c r="K175" s="75" t="s">
        <v>54</v>
      </c>
      <c r="L175" s="75" t="s">
        <v>795</v>
      </c>
      <c r="M175" s="87" t="s">
        <v>799</v>
      </c>
      <c r="N175" s="87" t="s">
        <v>56</v>
      </c>
      <c r="O175" s="87" t="s">
        <v>800</v>
      </c>
    </row>
    <row r="176" spans="1:15" s="20" customFormat="1" ht="28.5">
      <c r="A176" s="87" t="s">
        <v>46</v>
      </c>
      <c r="B176" s="87" t="s">
        <v>16</v>
      </c>
      <c r="C176" s="89" t="s">
        <v>801</v>
      </c>
      <c r="D176" s="87" t="s">
        <v>772</v>
      </c>
      <c r="E176" s="75" t="s">
        <v>49</v>
      </c>
      <c r="F176" s="89" t="s">
        <v>683</v>
      </c>
      <c r="G176" s="61" t="s">
        <v>51</v>
      </c>
      <c r="H176" s="75" t="s">
        <v>52</v>
      </c>
      <c r="I176" s="87" t="s">
        <v>802</v>
      </c>
      <c r="J176" s="94">
        <v>60</v>
      </c>
      <c r="K176" s="75" t="s">
        <v>54</v>
      </c>
      <c r="L176" s="75" t="s">
        <v>803</v>
      </c>
      <c r="M176" s="87" t="s">
        <v>779</v>
      </c>
      <c r="N176" s="87" t="s">
        <v>56</v>
      </c>
      <c r="O176" s="87" t="s">
        <v>776</v>
      </c>
    </row>
    <row r="177" spans="1:15" s="20" customFormat="1" ht="28.5">
      <c r="A177" s="87" t="s">
        <v>46</v>
      </c>
      <c r="B177" s="87" t="s">
        <v>16</v>
      </c>
      <c r="C177" s="75" t="s">
        <v>804</v>
      </c>
      <c r="D177" s="87" t="s">
        <v>772</v>
      </c>
      <c r="E177" s="75" t="s">
        <v>49</v>
      </c>
      <c r="F177" s="75" t="s">
        <v>665</v>
      </c>
      <c r="G177" s="61" t="s">
        <v>51</v>
      </c>
      <c r="H177" s="75" t="s">
        <v>72</v>
      </c>
      <c r="I177" s="87" t="s">
        <v>805</v>
      </c>
      <c r="J177" s="94">
        <v>300</v>
      </c>
      <c r="K177" s="75" t="s">
        <v>54</v>
      </c>
      <c r="L177" s="75" t="s">
        <v>806</v>
      </c>
      <c r="M177" s="87" t="s">
        <v>807</v>
      </c>
      <c r="N177" s="87" t="s">
        <v>56</v>
      </c>
      <c r="O177" s="87" t="s">
        <v>784</v>
      </c>
    </row>
    <row r="178" spans="1:15" s="20" customFormat="1" ht="28.5">
      <c r="A178" s="87" t="s">
        <v>46</v>
      </c>
      <c r="B178" s="87" t="s">
        <v>16</v>
      </c>
      <c r="C178" s="75" t="s">
        <v>808</v>
      </c>
      <c r="D178" s="87" t="s">
        <v>772</v>
      </c>
      <c r="E178" s="75" t="s">
        <v>49</v>
      </c>
      <c r="F178" s="75" t="s">
        <v>665</v>
      </c>
      <c r="G178" s="61" t="s">
        <v>51</v>
      </c>
      <c r="H178" s="75" t="s">
        <v>72</v>
      </c>
      <c r="I178" s="87" t="s">
        <v>794</v>
      </c>
      <c r="J178" s="94">
        <v>300</v>
      </c>
      <c r="K178" s="75" t="s">
        <v>54</v>
      </c>
      <c r="L178" s="75" t="s">
        <v>806</v>
      </c>
      <c r="M178" s="87" t="s">
        <v>809</v>
      </c>
      <c r="N178" s="87" t="s">
        <v>56</v>
      </c>
      <c r="O178" s="87" t="s">
        <v>776</v>
      </c>
    </row>
    <row r="179" spans="1:15" s="20" customFormat="1" ht="28.5">
      <c r="A179" s="87" t="s">
        <v>46</v>
      </c>
      <c r="B179" s="87" t="s">
        <v>16</v>
      </c>
      <c r="C179" s="75" t="s">
        <v>810</v>
      </c>
      <c r="D179" s="87" t="s">
        <v>772</v>
      </c>
      <c r="E179" s="75" t="s">
        <v>49</v>
      </c>
      <c r="F179" s="75" t="s">
        <v>665</v>
      </c>
      <c r="G179" s="61" t="s">
        <v>51</v>
      </c>
      <c r="H179" s="75" t="s">
        <v>72</v>
      </c>
      <c r="I179" s="87" t="s">
        <v>794</v>
      </c>
      <c r="J179" s="94">
        <v>300</v>
      </c>
      <c r="K179" s="75" t="s">
        <v>54</v>
      </c>
      <c r="L179" s="75" t="s">
        <v>806</v>
      </c>
      <c r="M179" s="87" t="s">
        <v>811</v>
      </c>
      <c r="N179" s="87" t="s">
        <v>56</v>
      </c>
      <c r="O179" s="87" t="s">
        <v>812</v>
      </c>
    </row>
    <row r="180" spans="1:15" s="20" customFormat="1" ht="28.5">
      <c r="A180" s="87" t="s">
        <v>46</v>
      </c>
      <c r="B180" s="87" t="s">
        <v>16</v>
      </c>
      <c r="C180" s="91" t="s">
        <v>813</v>
      </c>
      <c r="D180" s="87" t="s">
        <v>772</v>
      </c>
      <c r="E180" s="75" t="s">
        <v>49</v>
      </c>
      <c r="F180" s="91" t="s">
        <v>731</v>
      </c>
      <c r="G180" s="61" t="s">
        <v>51</v>
      </c>
      <c r="H180" s="91" t="s">
        <v>102</v>
      </c>
      <c r="I180" s="87" t="s">
        <v>814</v>
      </c>
      <c r="J180" s="94">
        <v>40</v>
      </c>
      <c r="K180" s="75" t="s">
        <v>54</v>
      </c>
      <c r="L180" s="91" t="s">
        <v>815</v>
      </c>
      <c r="M180" s="87" t="s">
        <v>816</v>
      </c>
      <c r="N180" s="87" t="s">
        <v>56</v>
      </c>
      <c r="O180" s="87" t="s">
        <v>817</v>
      </c>
    </row>
    <row r="181" spans="1:15" s="20" customFormat="1" ht="28.5">
      <c r="A181" s="87" t="s">
        <v>46</v>
      </c>
      <c r="B181" s="87" t="s">
        <v>16</v>
      </c>
      <c r="C181" s="91" t="s">
        <v>818</v>
      </c>
      <c r="D181" s="87" t="s">
        <v>772</v>
      </c>
      <c r="E181" s="75" t="s">
        <v>49</v>
      </c>
      <c r="F181" s="91" t="s">
        <v>700</v>
      </c>
      <c r="G181" s="61" t="s">
        <v>51</v>
      </c>
      <c r="H181" s="91" t="s">
        <v>701</v>
      </c>
      <c r="I181" s="87" t="s">
        <v>778</v>
      </c>
      <c r="J181" s="94">
        <v>40</v>
      </c>
      <c r="K181" s="75" t="s">
        <v>54</v>
      </c>
      <c r="L181" s="91" t="s">
        <v>819</v>
      </c>
      <c r="M181" s="87" t="s">
        <v>820</v>
      </c>
      <c r="N181" s="87" t="s">
        <v>56</v>
      </c>
      <c r="O181" s="87" t="s">
        <v>784</v>
      </c>
    </row>
    <row r="182" spans="1:15" s="20" customFormat="1" ht="28.5">
      <c r="A182" s="87" t="s">
        <v>46</v>
      </c>
      <c r="B182" s="87" t="s">
        <v>16</v>
      </c>
      <c r="C182" s="89" t="s">
        <v>821</v>
      </c>
      <c r="D182" s="87" t="s">
        <v>772</v>
      </c>
      <c r="E182" s="75" t="s">
        <v>49</v>
      </c>
      <c r="F182" s="89" t="s">
        <v>671</v>
      </c>
      <c r="G182" s="61" t="s">
        <v>51</v>
      </c>
      <c r="H182" s="75" t="s">
        <v>108</v>
      </c>
      <c r="I182" s="87" t="s">
        <v>822</v>
      </c>
      <c r="J182" s="94">
        <v>200</v>
      </c>
      <c r="K182" s="75" t="s">
        <v>54</v>
      </c>
      <c r="L182" s="75" t="s">
        <v>671</v>
      </c>
      <c r="M182" s="87" t="s">
        <v>809</v>
      </c>
      <c r="N182" s="87" t="s">
        <v>56</v>
      </c>
      <c r="O182" s="87" t="s">
        <v>776</v>
      </c>
    </row>
    <row r="183" spans="1:15" s="20" customFormat="1" ht="28.5">
      <c r="A183" s="87" t="s">
        <v>46</v>
      </c>
      <c r="B183" s="87" t="s">
        <v>16</v>
      </c>
      <c r="C183" s="75" t="s">
        <v>823</v>
      </c>
      <c r="D183" s="87" t="s">
        <v>772</v>
      </c>
      <c r="E183" s="75" t="s">
        <v>49</v>
      </c>
      <c r="F183" s="75" t="s">
        <v>671</v>
      </c>
      <c r="G183" s="61" t="s">
        <v>51</v>
      </c>
      <c r="H183" s="75" t="s">
        <v>108</v>
      </c>
      <c r="I183" s="87" t="s">
        <v>794</v>
      </c>
      <c r="J183" s="94">
        <v>300</v>
      </c>
      <c r="K183" s="75" t="s">
        <v>54</v>
      </c>
      <c r="L183" s="75" t="s">
        <v>671</v>
      </c>
      <c r="M183" s="87" t="s">
        <v>779</v>
      </c>
      <c r="N183" s="87" t="s">
        <v>56</v>
      </c>
      <c r="O183" s="87" t="s">
        <v>800</v>
      </c>
    </row>
    <row r="184" spans="1:15" s="20" customFormat="1" ht="28.5">
      <c r="A184" s="87" t="s">
        <v>46</v>
      </c>
      <c r="B184" s="87" t="s">
        <v>16</v>
      </c>
      <c r="C184" s="89" t="s">
        <v>824</v>
      </c>
      <c r="D184" s="87" t="s">
        <v>772</v>
      </c>
      <c r="E184" s="75" t="s">
        <v>49</v>
      </c>
      <c r="F184" s="89" t="s">
        <v>671</v>
      </c>
      <c r="G184" s="61" t="s">
        <v>51</v>
      </c>
      <c r="H184" s="75" t="s">
        <v>108</v>
      </c>
      <c r="I184" s="87" t="s">
        <v>794</v>
      </c>
      <c r="J184" s="94">
        <v>200</v>
      </c>
      <c r="K184" s="75" t="s">
        <v>54</v>
      </c>
      <c r="L184" s="75" t="s">
        <v>671</v>
      </c>
      <c r="M184" s="87" t="s">
        <v>825</v>
      </c>
      <c r="N184" s="87" t="s">
        <v>56</v>
      </c>
      <c r="O184" s="87" t="s">
        <v>776</v>
      </c>
    </row>
    <row r="185" spans="1:15" s="20" customFormat="1" ht="28.5">
      <c r="A185" s="87" t="s">
        <v>46</v>
      </c>
      <c r="B185" s="87" t="s">
        <v>16</v>
      </c>
      <c r="C185" s="88" t="s">
        <v>826</v>
      </c>
      <c r="D185" s="87" t="s">
        <v>772</v>
      </c>
      <c r="E185" s="75" t="s">
        <v>49</v>
      </c>
      <c r="F185" s="88" t="s">
        <v>827</v>
      </c>
      <c r="G185" s="61" t="s">
        <v>51</v>
      </c>
      <c r="H185" s="88" t="s">
        <v>613</v>
      </c>
      <c r="I185" s="87" t="s">
        <v>828</v>
      </c>
      <c r="J185" s="94">
        <v>90</v>
      </c>
      <c r="K185" s="75" t="s">
        <v>54</v>
      </c>
      <c r="L185" s="88" t="s">
        <v>654</v>
      </c>
      <c r="M185" s="87" t="s">
        <v>807</v>
      </c>
      <c r="N185" s="87" t="s">
        <v>56</v>
      </c>
      <c r="O185" s="87" t="s">
        <v>812</v>
      </c>
    </row>
    <row r="186" spans="1:15" s="20" customFormat="1" ht="28.5">
      <c r="A186" s="87" t="s">
        <v>46</v>
      </c>
      <c r="B186" s="87" t="s">
        <v>16</v>
      </c>
      <c r="C186" s="91" t="s">
        <v>829</v>
      </c>
      <c r="D186" s="87" t="s">
        <v>772</v>
      </c>
      <c r="E186" s="75" t="s">
        <v>49</v>
      </c>
      <c r="F186" s="91" t="s">
        <v>756</v>
      </c>
      <c r="G186" s="61" t="s">
        <v>51</v>
      </c>
      <c r="H186" s="91" t="s">
        <v>121</v>
      </c>
      <c r="I186" s="87" t="s">
        <v>830</v>
      </c>
      <c r="J186" s="94">
        <v>80</v>
      </c>
      <c r="K186" s="75" t="s">
        <v>54</v>
      </c>
      <c r="L186" s="91" t="s">
        <v>756</v>
      </c>
      <c r="M186" s="87" t="s">
        <v>831</v>
      </c>
      <c r="N186" s="87" t="s">
        <v>56</v>
      </c>
      <c r="O186" s="87" t="s">
        <v>817</v>
      </c>
    </row>
    <row r="187" spans="1:15" s="20" customFormat="1" ht="28.5">
      <c r="A187" s="87" t="s">
        <v>46</v>
      </c>
      <c r="B187" s="87" t="s">
        <v>16</v>
      </c>
      <c r="C187" s="89" t="s">
        <v>832</v>
      </c>
      <c r="D187" s="87" t="s">
        <v>772</v>
      </c>
      <c r="E187" s="75" t="s">
        <v>49</v>
      </c>
      <c r="F187" s="89" t="s">
        <v>207</v>
      </c>
      <c r="G187" s="61" t="s">
        <v>51</v>
      </c>
      <c r="H187" s="75" t="s">
        <v>762</v>
      </c>
      <c r="I187" s="87" t="s">
        <v>833</v>
      </c>
      <c r="J187" s="94">
        <v>80</v>
      </c>
      <c r="K187" s="75" t="s">
        <v>54</v>
      </c>
      <c r="L187" s="75" t="s">
        <v>834</v>
      </c>
      <c r="M187" s="87" t="s">
        <v>835</v>
      </c>
      <c r="N187" s="87" t="s">
        <v>56</v>
      </c>
      <c r="O187" s="87" t="s">
        <v>812</v>
      </c>
    </row>
    <row r="188" spans="1:15" s="20" customFormat="1" ht="28.5">
      <c r="A188" s="87" t="s">
        <v>46</v>
      </c>
      <c r="B188" s="87" t="s">
        <v>16</v>
      </c>
      <c r="C188" s="92" t="s">
        <v>836</v>
      </c>
      <c r="D188" s="87" t="s">
        <v>772</v>
      </c>
      <c r="E188" s="75" t="s">
        <v>49</v>
      </c>
      <c r="F188" s="87" t="s">
        <v>837</v>
      </c>
      <c r="G188" s="61" t="s">
        <v>51</v>
      </c>
      <c r="H188" s="87" t="s">
        <v>60</v>
      </c>
      <c r="I188" s="87" t="s">
        <v>838</v>
      </c>
      <c r="J188" s="87">
        <v>8</v>
      </c>
      <c r="K188" s="75" t="s">
        <v>54</v>
      </c>
      <c r="L188" s="87" t="s">
        <v>837</v>
      </c>
      <c r="M188" s="87" t="s">
        <v>807</v>
      </c>
      <c r="N188" s="87" t="s">
        <v>56</v>
      </c>
      <c r="O188" s="87" t="s">
        <v>776</v>
      </c>
    </row>
    <row r="189" spans="1:15" s="20" customFormat="1" ht="28.5">
      <c r="A189" s="87" t="s">
        <v>46</v>
      </c>
      <c r="B189" s="87" t="s">
        <v>16</v>
      </c>
      <c r="C189" s="93" t="s">
        <v>839</v>
      </c>
      <c r="D189" s="87" t="s">
        <v>772</v>
      </c>
      <c r="E189" s="75" t="s">
        <v>49</v>
      </c>
      <c r="F189" s="87" t="s">
        <v>840</v>
      </c>
      <c r="G189" s="61" t="s">
        <v>51</v>
      </c>
      <c r="H189" s="87" t="s">
        <v>127</v>
      </c>
      <c r="I189" s="87" t="s">
        <v>838</v>
      </c>
      <c r="J189" s="87">
        <v>8</v>
      </c>
      <c r="K189" s="75" t="s">
        <v>54</v>
      </c>
      <c r="L189" s="87" t="s">
        <v>840</v>
      </c>
      <c r="M189" s="87" t="s">
        <v>841</v>
      </c>
      <c r="N189" s="87" t="s">
        <v>56</v>
      </c>
      <c r="O189" s="87" t="s">
        <v>776</v>
      </c>
    </row>
    <row r="190" spans="1:15" s="20" customFormat="1" ht="28.5">
      <c r="A190" s="87" t="s">
        <v>46</v>
      </c>
      <c r="B190" s="87" t="s">
        <v>16</v>
      </c>
      <c r="C190" s="88" t="s">
        <v>842</v>
      </c>
      <c r="D190" s="87" t="s">
        <v>772</v>
      </c>
      <c r="E190" s="75" t="s">
        <v>49</v>
      </c>
      <c r="F190" s="75" t="s">
        <v>843</v>
      </c>
      <c r="G190" s="61" t="s">
        <v>51</v>
      </c>
      <c r="H190" s="91" t="s">
        <v>95</v>
      </c>
      <c r="I190" s="87" t="s">
        <v>773</v>
      </c>
      <c r="J190" s="75">
        <v>160</v>
      </c>
      <c r="K190" s="75" t="s">
        <v>54</v>
      </c>
      <c r="L190" s="75" t="s">
        <v>677</v>
      </c>
      <c r="M190" s="87" t="s">
        <v>775</v>
      </c>
      <c r="N190" s="87" t="s">
        <v>56</v>
      </c>
      <c r="O190" s="87" t="s">
        <v>817</v>
      </c>
    </row>
    <row r="191" spans="1:15" s="20" customFormat="1" ht="28.5">
      <c r="A191" s="87" t="s">
        <v>46</v>
      </c>
      <c r="B191" s="87" t="s">
        <v>16</v>
      </c>
      <c r="C191" s="93" t="s">
        <v>844</v>
      </c>
      <c r="D191" s="87" t="s">
        <v>772</v>
      </c>
      <c r="E191" s="75" t="s">
        <v>49</v>
      </c>
      <c r="F191" s="75" t="s">
        <v>845</v>
      </c>
      <c r="G191" s="61" t="s">
        <v>51</v>
      </c>
      <c r="H191" s="87" t="s">
        <v>762</v>
      </c>
      <c r="I191" s="87" t="s">
        <v>838</v>
      </c>
      <c r="J191" s="75">
        <v>8</v>
      </c>
      <c r="K191" s="75" t="s">
        <v>54</v>
      </c>
      <c r="L191" s="75" t="s">
        <v>845</v>
      </c>
      <c r="M191" s="87" t="s">
        <v>841</v>
      </c>
      <c r="N191" s="87" t="s">
        <v>56</v>
      </c>
      <c r="O191" s="87" t="s">
        <v>776</v>
      </c>
    </row>
    <row r="192" spans="1:15" s="20" customFormat="1" ht="28.5">
      <c r="A192" s="87" t="s">
        <v>46</v>
      </c>
      <c r="B192" s="87" t="s">
        <v>16</v>
      </c>
      <c r="C192" s="75" t="s">
        <v>846</v>
      </c>
      <c r="D192" s="87" t="s">
        <v>772</v>
      </c>
      <c r="E192" s="75" t="s">
        <v>49</v>
      </c>
      <c r="F192" s="87" t="s">
        <v>847</v>
      </c>
      <c r="G192" s="61" t="s">
        <v>51</v>
      </c>
      <c r="H192" s="87" t="s">
        <v>707</v>
      </c>
      <c r="I192" s="87" t="s">
        <v>838</v>
      </c>
      <c r="J192" s="87">
        <v>40</v>
      </c>
      <c r="K192" s="75" t="s">
        <v>54</v>
      </c>
      <c r="L192" s="87" t="s">
        <v>847</v>
      </c>
      <c r="M192" s="87" t="s">
        <v>848</v>
      </c>
      <c r="N192" s="87" t="s">
        <v>56</v>
      </c>
      <c r="O192" s="87" t="s">
        <v>776</v>
      </c>
    </row>
    <row r="193" spans="1:15" s="20" customFormat="1" ht="28.5">
      <c r="A193" s="87" t="s">
        <v>46</v>
      </c>
      <c r="B193" s="87" t="s">
        <v>16</v>
      </c>
      <c r="C193" s="95" t="s">
        <v>849</v>
      </c>
      <c r="D193" s="87" t="s">
        <v>772</v>
      </c>
      <c r="E193" s="75" t="s">
        <v>49</v>
      </c>
      <c r="F193" s="87" t="s">
        <v>806</v>
      </c>
      <c r="G193" s="61" t="s">
        <v>51</v>
      </c>
      <c r="H193" s="87" t="s">
        <v>72</v>
      </c>
      <c r="I193" s="87" t="s">
        <v>850</v>
      </c>
      <c r="J193" s="94">
        <v>170</v>
      </c>
      <c r="K193" s="75" t="s">
        <v>54</v>
      </c>
      <c r="L193" s="87" t="s">
        <v>806</v>
      </c>
      <c r="M193" s="87" t="s">
        <v>851</v>
      </c>
      <c r="N193" s="87" t="s">
        <v>56</v>
      </c>
      <c r="O193" s="87" t="s">
        <v>776</v>
      </c>
    </row>
    <row r="194" spans="1:15" s="20" customFormat="1" ht="28.5">
      <c r="A194" s="87" t="s">
        <v>46</v>
      </c>
      <c r="B194" s="87" t="s">
        <v>16</v>
      </c>
      <c r="C194" s="88" t="s">
        <v>852</v>
      </c>
      <c r="D194" s="87" t="s">
        <v>772</v>
      </c>
      <c r="E194" s="75" t="s">
        <v>49</v>
      </c>
      <c r="F194" s="87" t="s">
        <v>853</v>
      </c>
      <c r="G194" s="61" t="s">
        <v>51</v>
      </c>
      <c r="H194" s="87" t="s">
        <v>77</v>
      </c>
      <c r="I194" s="87" t="s">
        <v>838</v>
      </c>
      <c r="J194" s="94">
        <v>40</v>
      </c>
      <c r="K194" s="75" t="s">
        <v>54</v>
      </c>
      <c r="L194" s="87" t="s">
        <v>854</v>
      </c>
      <c r="M194" s="87" t="s">
        <v>775</v>
      </c>
      <c r="N194" s="87" t="s">
        <v>56</v>
      </c>
      <c r="O194" s="87" t="s">
        <v>776</v>
      </c>
    </row>
    <row r="195" spans="1:15" s="20" customFormat="1" ht="28.5">
      <c r="A195" s="87" t="s">
        <v>46</v>
      </c>
      <c r="B195" s="87" t="s">
        <v>16</v>
      </c>
      <c r="C195" s="88" t="s">
        <v>855</v>
      </c>
      <c r="D195" s="87" t="s">
        <v>772</v>
      </c>
      <c r="E195" s="75" t="s">
        <v>49</v>
      </c>
      <c r="F195" s="75" t="s">
        <v>856</v>
      </c>
      <c r="G195" s="61" t="s">
        <v>51</v>
      </c>
      <c r="H195" s="87" t="s">
        <v>508</v>
      </c>
      <c r="I195" s="87" t="s">
        <v>850</v>
      </c>
      <c r="J195" s="94">
        <v>200</v>
      </c>
      <c r="K195" s="75" t="s">
        <v>54</v>
      </c>
      <c r="L195" s="87" t="s">
        <v>507</v>
      </c>
      <c r="M195" s="87" t="s">
        <v>835</v>
      </c>
      <c r="N195" s="87" t="s">
        <v>56</v>
      </c>
      <c r="O195" s="87" t="s">
        <v>800</v>
      </c>
    </row>
    <row r="196" spans="1:15" s="20" customFormat="1" ht="28.5">
      <c r="A196" s="87" t="s">
        <v>46</v>
      </c>
      <c r="B196" s="87" t="s">
        <v>16</v>
      </c>
      <c r="C196" s="88" t="s">
        <v>857</v>
      </c>
      <c r="D196" s="87" t="s">
        <v>772</v>
      </c>
      <c r="E196" s="75" t="s">
        <v>49</v>
      </c>
      <c r="F196" s="87" t="s">
        <v>629</v>
      </c>
      <c r="G196" s="61" t="s">
        <v>51</v>
      </c>
      <c r="H196" s="87" t="s">
        <v>52</v>
      </c>
      <c r="I196" s="87" t="s">
        <v>790</v>
      </c>
      <c r="J196" s="94">
        <v>40</v>
      </c>
      <c r="K196" s="75" t="s">
        <v>54</v>
      </c>
      <c r="L196" s="87" t="s">
        <v>629</v>
      </c>
      <c r="M196" s="87" t="s">
        <v>858</v>
      </c>
      <c r="N196" s="87" t="s">
        <v>56</v>
      </c>
      <c r="O196" s="87" t="s">
        <v>817</v>
      </c>
    </row>
    <row r="197" spans="1:15" s="20" customFormat="1" ht="28.5">
      <c r="A197" s="87" t="s">
        <v>46</v>
      </c>
      <c r="B197" s="87" t="s">
        <v>16</v>
      </c>
      <c r="C197" s="93" t="s">
        <v>859</v>
      </c>
      <c r="D197" s="87" t="s">
        <v>772</v>
      </c>
      <c r="E197" s="75" t="s">
        <v>49</v>
      </c>
      <c r="F197" s="75" t="s">
        <v>683</v>
      </c>
      <c r="G197" s="61" t="s">
        <v>51</v>
      </c>
      <c r="H197" s="87" t="s">
        <v>52</v>
      </c>
      <c r="I197" s="87" t="s">
        <v>790</v>
      </c>
      <c r="J197" s="75">
        <v>24</v>
      </c>
      <c r="K197" s="75" t="s">
        <v>54</v>
      </c>
      <c r="L197" s="75" t="s">
        <v>683</v>
      </c>
      <c r="M197" s="87" t="s">
        <v>809</v>
      </c>
      <c r="N197" s="87" t="s">
        <v>56</v>
      </c>
      <c r="O197" s="87" t="s">
        <v>784</v>
      </c>
    </row>
    <row r="198" spans="1:15" s="20" customFormat="1" ht="28.5">
      <c r="A198" s="87" t="s">
        <v>46</v>
      </c>
      <c r="B198" s="87" t="s">
        <v>16</v>
      </c>
      <c r="C198" s="87" t="s">
        <v>860</v>
      </c>
      <c r="D198" s="87" t="s">
        <v>772</v>
      </c>
      <c r="E198" s="75" t="s">
        <v>49</v>
      </c>
      <c r="F198" s="87" t="s">
        <v>861</v>
      </c>
      <c r="G198" s="61" t="s">
        <v>51</v>
      </c>
      <c r="H198" s="87" t="s">
        <v>108</v>
      </c>
      <c r="I198" s="87" t="s">
        <v>850</v>
      </c>
      <c r="J198" s="94">
        <v>200</v>
      </c>
      <c r="K198" s="75" t="s">
        <v>54</v>
      </c>
      <c r="L198" s="87" t="s">
        <v>671</v>
      </c>
      <c r="M198" s="87" t="s">
        <v>779</v>
      </c>
      <c r="N198" s="87" t="s">
        <v>56</v>
      </c>
      <c r="O198" s="87" t="s">
        <v>800</v>
      </c>
    </row>
    <row r="199" spans="1:15" s="20" customFormat="1" ht="28.5">
      <c r="A199" s="87" t="s">
        <v>46</v>
      </c>
      <c r="B199" s="87" t="s">
        <v>16</v>
      </c>
      <c r="C199" s="87" t="s">
        <v>862</v>
      </c>
      <c r="D199" s="87" t="s">
        <v>772</v>
      </c>
      <c r="E199" s="75" t="s">
        <v>49</v>
      </c>
      <c r="F199" s="87" t="s">
        <v>863</v>
      </c>
      <c r="G199" s="61" t="s">
        <v>51</v>
      </c>
      <c r="H199" s="87" t="s">
        <v>108</v>
      </c>
      <c r="I199" s="87" t="s">
        <v>838</v>
      </c>
      <c r="J199" s="94">
        <v>16</v>
      </c>
      <c r="K199" s="75" t="s">
        <v>54</v>
      </c>
      <c r="L199" s="87" t="s">
        <v>671</v>
      </c>
      <c r="M199" s="87" t="s">
        <v>807</v>
      </c>
      <c r="N199" s="87" t="s">
        <v>56</v>
      </c>
      <c r="O199" s="87" t="s">
        <v>776</v>
      </c>
    </row>
    <row r="200" spans="1:15" s="3" customFormat="1" ht="24" customHeight="1">
      <c r="A200" s="58" t="s">
        <v>864</v>
      </c>
      <c r="B200" s="58"/>
      <c r="C200" s="58"/>
      <c r="D200" s="59" t="s">
        <v>770</v>
      </c>
      <c r="E200" s="59">
        <v>1</v>
      </c>
      <c r="F200" s="58"/>
      <c r="G200" s="59"/>
      <c r="H200" s="59"/>
      <c r="I200" s="58" t="s">
        <v>768</v>
      </c>
      <c r="J200" s="74">
        <f>SUM(J201:J201)</f>
        <v>1100</v>
      </c>
      <c r="K200" s="59"/>
      <c r="L200" s="59"/>
      <c r="M200" s="59"/>
      <c r="N200" s="59"/>
      <c r="O200" s="59"/>
    </row>
    <row r="201" spans="1:15" ht="42.75">
      <c r="A201" s="75" t="s">
        <v>46</v>
      </c>
      <c r="B201" s="92" t="s">
        <v>16</v>
      </c>
      <c r="C201" s="92" t="s">
        <v>865</v>
      </c>
      <c r="D201" s="92" t="s">
        <v>770</v>
      </c>
      <c r="E201" s="92" t="s">
        <v>866</v>
      </c>
      <c r="F201" s="75" t="s">
        <v>867</v>
      </c>
      <c r="G201" s="92" t="s">
        <v>868</v>
      </c>
      <c r="H201" s="92" t="s">
        <v>869</v>
      </c>
      <c r="I201" s="92" t="s">
        <v>870</v>
      </c>
      <c r="J201" s="92">
        <v>1100</v>
      </c>
      <c r="K201" s="97" t="s">
        <v>54</v>
      </c>
      <c r="L201" s="75" t="s">
        <v>867</v>
      </c>
      <c r="M201" s="92" t="s">
        <v>871</v>
      </c>
      <c r="N201" s="92" t="s">
        <v>56</v>
      </c>
      <c r="O201" s="75" t="s">
        <v>872</v>
      </c>
    </row>
    <row r="202" spans="1:15" s="2" customFormat="1" ht="37.5" customHeight="1">
      <c r="A202" s="57" t="s">
        <v>873</v>
      </c>
      <c r="B202" s="57"/>
      <c r="C202" s="57"/>
      <c r="D202" s="57"/>
      <c r="E202" s="57">
        <v>1</v>
      </c>
      <c r="F202" s="57"/>
      <c r="G202" s="57"/>
      <c r="H202" s="57"/>
      <c r="I202" s="57" t="s">
        <v>768</v>
      </c>
      <c r="J202" s="85">
        <v>5760</v>
      </c>
      <c r="K202" s="57"/>
      <c r="L202" s="57"/>
      <c r="M202" s="57"/>
      <c r="N202" s="57"/>
      <c r="O202" s="57"/>
    </row>
    <row r="203" spans="1:15" ht="42.75">
      <c r="A203" s="75" t="s">
        <v>46</v>
      </c>
      <c r="B203" s="92" t="s">
        <v>16</v>
      </c>
      <c r="C203" s="92" t="s">
        <v>874</v>
      </c>
      <c r="D203" s="92" t="s">
        <v>875</v>
      </c>
      <c r="E203" s="92" t="s">
        <v>866</v>
      </c>
      <c r="F203" s="75" t="s">
        <v>867</v>
      </c>
      <c r="G203" s="92" t="s">
        <v>868</v>
      </c>
      <c r="H203" s="75" t="s">
        <v>867</v>
      </c>
      <c r="I203" s="92" t="s">
        <v>876</v>
      </c>
      <c r="J203" s="92">
        <v>5760</v>
      </c>
      <c r="K203" s="97" t="s">
        <v>54</v>
      </c>
      <c r="L203" s="75" t="s">
        <v>867</v>
      </c>
      <c r="M203" s="92" t="s">
        <v>877</v>
      </c>
      <c r="N203" s="92"/>
      <c r="O203" s="75" t="s">
        <v>878</v>
      </c>
    </row>
    <row r="204" spans="1:15" s="2" customFormat="1" ht="42" customHeight="1">
      <c r="A204" s="57" t="s">
        <v>879</v>
      </c>
      <c r="B204" s="57"/>
      <c r="C204" s="57"/>
      <c r="D204" s="57"/>
      <c r="E204" s="57">
        <v>4</v>
      </c>
      <c r="F204" s="57"/>
      <c r="G204" s="57"/>
      <c r="H204" s="57"/>
      <c r="I204" s="57" t="s">
        <v>768</v>
      </c>
      <c r="J204" s="85">
        <v>1000</v>
      </c>
      <c r="K204" s="57"/>
      <c r="L204" s="57"/>
      <c r="M204" s="57"/>
      <c r="N204" s="57"/>
      <c r="O204" s="57"/>
    </row>
    <row r="205" spans="1:15" s="21" customFormat="1" ht="42.75">
      <c r="A205" s="75" t="s">
        <v>46</v>
      </c>
      <c r="B205" s="75" t="s">
        <v>16</v>
      </c>
      <c r="C205" s="75" t="s">
        <v>880</v>
      </c>
      <c r="D205" s="75" t="s">
        <v>881</v>
      </c>
      <c r="E205" s="75" t="s">
        <v>49</v>
      </c>
      <c r="F205" s="75" t="s">
        <v>867</v>
      </c>
      <c r="G205" s="75" t="s">
        <v>882</v>
      </c>
      <c r="H205" s="75" t="s">
        <v>883</v>
      </c>
      <c r="I205" s="75" t="s">
        <v>884</v>
      </c>
      <c r="J205" s="92">
        <v>360</v>
      </c>
      <c r="K205" s="98" t="s">
        <v>97</v>
      </c>
      <c r="L205" s="75" t="str">
        <f>F205</f>
        <v>各乡镇</v>
      </c>
      <c r="M205" s="75" t="s">
        <v>885</v>
      </c>
      <c r="N205" s="75" t="s">
        <v>56</v>
      </c>
      <c r="O205" s="75" t="s">
        <v>886</v>
      </c>
    </row>
    <row r="206" spans="1:15" s="21" customFormat="1" ht="42.75">
      <c r="A206" s="75" t="s">
        <v>46</v>
      </c>
      <c r="B206" s="75" t="s">
        <v>16</v>
      </c>
      <c r="C206" s="75" t="s">
        <v>887</v>
      </c>
      <c r="D206" s="75" t="s">
        <v>881</v>
      </c>
      <c r="E206" s="75" t="s">
        <v>49</v>
      </c>
      <c r="F206" s="75" t="s">
        <v>867</v>
      </c>
      <c r="G206" s="75" t="s">
        <v>882</v>
      </c>
      <c r="H206" s="75" t="s">
        <v>883</v>
      </c>
      <c r="I206" s="75" t="s">
        <v>884</v>
      </c>
      <c r="J206" s="92">
        <v>360</v>
      </c>
      <c r="K206" s="98" t="s">
        <v>97</v>
      </c>
      <c r="L206" s="75" t="str">
        <f>F206</f>
        <v>各乡镇</v>
      </c>
      <c r="M206" s="75" t="s">
        <v>885</v>
      </c>
      <c r="N206" s="75" t="s">
        <v>56</v>
      </c>
      <c r="O206" s="75" t="s">
        <v>886</v>
      </c>
    </row>
    <row r="207" spans="1:15" s="21" customFormat="1" ht="42.75">
      <c r="A207" s="75" t="s">
        <v>46</v>
      </c>
      <c r="B207" s="75" t="s">
        <v>16</v>
      </c>
      <c r="C207" s="75" t="s">
        <v>888</v>
      </c>
      <c r="D207" s="75" t="s">
        <v>881</v>
      </c>
      <c r="E207" s="75" t="s">
        <v>49</v>
      </c>
      <c r="F207" s="75" t="s">
        <v>867</v>
      </c>
      <c r="G207" s="75" t="s">
        <v>882</v>
      </c>
      <c r="H207" s="75" t="s">
        <v>883</v>
      </c>
      <c r="I207" s="75" t="s">
        <v>889</v>
      </c>
      <c r="J207" s="92">
        <v>240</v>
      </c>
      <c r="K207" s="98" t="s">
        <v>97</v>
      </c>
      <c r="L207" s="75" t="str">
        <f>F207</f>
        <v>各乡镇</v>
      </c>
      <c r="M207" s="75" t="s">
        <v>890</v>
      </c>
      <c r="N207" s="75" t="s">
        <v>56</v>
      </c>
      <c r="O207" s="75" t="s">
        <v>891</v>
      </c>
    </row>
    <row r="208" spans="1:15" s="22" customFormat="1" ht="42.75">
      <c r="A208" s="75" t="s">
        <v>46</v>
      </c>
      <c r="B208" s="75" t="s">
        <v>16</v>
      </c>
      <c r="C208" s="75" t="s">
        <v>892</v>
      </c>
      <c r="D208" s="75" t="s">
        <v>881</v>
      </c>
      <c r="E208" s="75" t="s">
        <v>49</v>
      </c>
      <c r="F208" s="75" t="s">
        <v>867</v>
      </c>
      <c r="G208" s="75" t="s">
        <v>882</v>
      </c>
      <c r="H208" s="75" t="s">
        <v>883</v>
      </c>
      <c r="I208" s="75" t="s">
        <v>893</v>
      </c>
      <c r="J208" s="92">
        <v>40</v>
      </c>
      <c r="K208" s="98" t="s">
        <v>97</v>
      </c>
      <c r="L208" s="75" t="str">
        <f>F208</f>
        <v>各乡镇</v>
      </c>
      <c r="M208" s="75" t="s">
        <v>894</v>
      </c>
      <c r="N208" s="75" t="s">
        <v>56</v>
      </c>
      <c r="O208" s="75" t="s">
        <v>895</v>
      </c>
    </row>
    <row r="209" spans="1:15" s="2" customFormat="1" ht="42" customHeight="1">
      <c r="A209" s="57" t="s">
        <v>896</v>
      </c>
      <c r="B209" s="57"/>
      <c r="C209" s="57"/>
      <c r="D209" s="57"/>
      <c r="E209" s="57">
        <v>1</v>
      </c>
      <c r="F209" s="57"/>
      <c r="G209" s="57"/>
      <c r="H209" s="57"/>
      <c r="I209" s="57" t="s">
        <v>768</v>
      </c>
      <c r="J209" s="85">
        <v>510</v>
      </c>
      <c r="K209" s="57"/>
      <c r="L209" s="57"/>
      <c r="M209" s="57"/>
      <c r="N209" s="57"/>
      <c r="O209" s="57"/>
    </row>
    <row r="210" spans="1:15" s="22" customFormat="1" ht="42.75">
      <c r="A210" s="75" t="s">
        <v>46</v>
      </c>
      <c r="B210" s="75" t="s">
        <v>16</v>
      </c>
      <c r="C210" s="75" t="s">
        <v>897</v>
      </c>
      <c r="D210" s="75" t="s">
        <v>898</v>
      </c>
      <c r="E210" s="75" t="s">
        <v>899</v>
      </c>
      <c r="F210" s="75" t="s">
        <v>867</v>
      </c>
      <c r="G210" s="75" t="s">
        <v>882</v>
      </c>
      <c r="H210" s="75" t="s">
        <v>900</v>
      </c>
      <c r="I210" s="75" t="s">
        <v>901</v>
      </c>
      <c r="J210" s="92">
        <v>510</v>
      </c>
      <c r="K210" s="75" t="s">
        <v>54</v>
      </c>
      <c r="L210" s="75" t="s">
        <v>16</v>
      </c>
      <c r="M210" s="75" t="s">
        <v>902</v>
      </c>
      <c r="N210" s="75" t="s">
        <v>56</v>
      </c>
      <c r="O210" s="75" t="s">
        <v>901</v>
      </c>
    </row>
    <row r="211" spans="1:15" s="2" customFormat="1" ht="34.5" customHeight="1">
      <c r="A211" s="57" t="s">
        <v>903</v>
      </c>
      <c r="B211" s="57"/>
      <c r="C211" s="57"/>
      <c r="D211" s="57"/>
      <c r="E211" s="57">
        <v>4</v>
      </c>
      <c r="F211" s="57"/>
      <c r="G211" s="57"/>
      <c r="H211" s="57"/>
      <c r="I211" s="57" t="s">
        <v>768</v>
      </c>
      <c r="J211" s="85">
        <f>J212+J213+J214+J215</f>
        <v>5150</v>
      </c>
      <c r="K211" s="57"/>
      <c r="L211" s="57"/>
      <c r="M211" s="57"/>
      <c r="N211" s="57"/>
      <c r="O211" s="57"/>
    </row>
    <row r="212" spans="1:15" s="22" customFormat="1" ht="42.75">
      <c r="A212" s="75" t="s">
        <v>46</v>
      </c>
      <c r="B212" s="75" t="s">
        <v>16</v>
      </c>
      <c r="C212" s="75" t="s">
        <v>904</v>
      </c>
      <c r="D212" s="75" t="s">
        <v>905</v>
      </c>
      <c r="E212" s="75" t="s">
        <v>49</v>
      </c>
      <c r="F212" s="75" t="s">
        <v>16</v>
      </c>
      <c r="G212" s="75" t="s">
        <v>882</v>
      </c>
      <c r="H212" s="75" t="s">
        <v>867</v>
      </c>
      <c r="I212" s="75" t="s">
        <v>906</v>
      </c>
      <c r="J212" s="92">
        <v>400</v>
      </c>
      <c r="K212" s="98" t="s">
        <v>97</v>
      </c>
      <c r="L212" s="75" t="s">
        <v>16</v>
      </c>
      <c r="M212" s="75" t="s">
        <v>907</v>
      </c>
      <c r="N212" s="75" t="s">
        <v>56</v>
      </c>
      <c r="O212" s="75" t="s">
        <v>908</v>
      </c>
    </row>
    <row r="213" spans="1:15" s="22" customFormat="1" ht="28.5">
      <c r="A213" s="75" t="s">
        <v>46</v>
      </c>
      <c r="B213" s="75" t="s">
        <v>16</v>
      </c>
      <c r="C213" s="75" t="s">
        <v>909</v>
      </c>
      <c r="D213" s="75" t="s">
        <v>905</v>
      </c>
      <c r="E213" s="75" t="s">
        <v>49</v>
      </c>
      <c r="F213" s="75" t="s">
        <v>16</v>
      </c>
      <c r="G213" s="75" t="s">
        <v>882</v>
      </c>
      <c r="H213" s="75" t="s">
        <v>910</v>
      </c>
      <c r="I213" s="75" t="s">
        <v>911</v>
      </c>
      <c r="J213" s="99">
        <v>1300</v>
      </c>
      <c r="K213" s="75" t="s">
        <v>54</v>
      </c>
      <c r="L213" s="75" t="s">
        <v>16</v>
      </c>
      <c r="M213" s="75" t="s">
        <v>912</v>
      </c>
      <c r="N213" s="75" t="s">
        <v>56</v>
      </c>
      <c r="O213" s="75" t="s">
        <v>913</v>
      </c>
    </row>
    <row r="214" spans="1:15" s="22" customFormat="1" ht="28.5">
      <c r="A214" s="75" t="s">
        <v>46</v>
      </c>
      <c r="B214" s="75" t="s">
        <v>16</v>
      </c>
      <c r="C214" s="75" t="s">
        <v>914</v>
      </c>
      <c r="D214" s="75" t="s">
        <v>905</v>
      </c>
      <c r="E214" s="75" t="s">
        <v>49</v>
      </c>
      <c r="F214" s="75" t="s">
        <v>16</v>
      </c>
      <c r="G214" s="75" t="s">
        <v>882</v>
      </c>
      <c r="H214" s="75" t="s">
        <v>910</v>
      </c>
      <c r="I214" s="75" t="s">
        <v>915</v>
      </c>
      <c r="J214" s="99">
        <v>1500</v>
      </c>
      <c r="K214" s="75" t="s">
        <v>54</v>
      </c>
      <c r="L214" s="75" t="s">
        <v>16</v>
      </c>
      <c r="M214" s="75" t="s">
        <v>912</v>
      </c>
      <c r="N214" s="75" t="s">
        <v>56</v>
      </c>
      <c r="O214" s="75" t="s">
        <v>913</v>
      </c>
    </row>
    <row r="215" spans="1:15" ht="42.75">
      <c r="A215" s="75" t="s">
        <v>46</v>
      </c>
      <c r="B215" s="75" t="s">
        <v>16</v>
      </c>
      <c r="C215" s="84" t="s">
        <v>916</v>
      </c>
      <c r="D215" s="75" t="s">
        <v>45</v>
      </c>
      <c r="E215" s="75" t="s">
        <v>49</v>
      </c>
      <c r="F215" s="84" t="s">
        <v>16</v>
      </c>
      <c r="G215" s="75" t="s">
        <v>882</v>
      </c>
      <c r="H215" s="75" t="s">
        <v>88</v>
      </c>
      <c r="I215" s="84" t="s">
        <v>917</v>
      </c>
      <c r="J215" s="92">
        <v>1950</v>
      </c>
      <c r="K215" s="97" t="s">
        <v>54</v>
      </c>
      <c r="L215" s="75" t="str">
        <f>F215</f>
        <v>濮阳县</v>
      </c>
      <c r="M215" s="75" t="s">
        <v>918</v>
      </c>
      <c r="N215" s="75" t="s">
        <v>56</v>
      </c>
      <c r="O215" s="75" t="s">
        <v>919</v>
      </c>
    </row>
    <row r="216" spans="1:15" s="2" customFormat="1" ht="36" customHeight="1">
      <c r="A216" s="57" t="s">
        <v>920</v>
      </c>
      <c r="B216" s="57"/>
      <c r="C216" s="57"/>
      <c r="D216" s="57"/>
      <c r="E216" s="57">
        <v>34</v>
      </c>
      <c r="F216" s="57"/>
      <c r="G216" s="57"/>
      <c r="H216" s="57"/>
      <c r="I216" s="57" t="s">
        <v>768</v>
      </c>
      <c r="J216" s="85">
        <v>1687.01</v>
      </c>
      <c r="K216" s="57"/>
      <c r="L216" s="57"/>
      <c r="M216" s="57"/>
      <c r="N216" s="57"/>
      <c r="O216" s="57"/>
    </row>
    <row r="217" spans="1:15" s="23" customFormat="1" ht="28.5">
      <c r="A217" s="75" t="s">
        <v>46</v>
      </c>
      <c r="B217" s="75" t="s">
        <v>16</v>
      </c>
      <c r="C217" s="75" t="s">
        <v>921</v>
      </c>
      <c r="D217" s="75" t="s">
        <v>922</v>
      </c>
      <c r="E217" s="75" t="s">
        <v>49</v>
      </c>
      <c r="F217" s="75" t="s">
        <v>923</v>
      </c>
      <c r="G217" s="75" t="s">
        <v>882</v>
      </c>
      <c r="H217" s="75" t="s">
        <v>924</v>
      </c>
      <c r="I217" s="75" t="s">
        <v>925</v>
      </c>
      <c r="J217" s="100">
        <v>42</v>
      </c>
      <c r="K217" s="75" t="s">
        <v>54</v>
      </c>
      <c r="L217" s="75" t="s">
        <v>923</v>
      </c>
      <c r="M217" s="92" t="s">
        <v>926</v>
      </c>
      <c r="N217" s="75" t="s">
        <v>56</v>
      </c>
      <c r="O217" s="92" t="s">
        <v>927</v>
      </c>
    </row>
    <row r="218" spans="1:15" s="23" customFormat="1" ht="42.75">
      <c r="A218" s="75" t="s">
        <v>46</v>
      </c>
      <c r="B218" s="75" t="s">
        <v>16</v>
      </c>
      <c r="C218" s="88" t="s">
        <v>928</v>
      </c>
      <c r="D218" s="75" t="s">
        <v>922</v>
      </c>
      <c r="E218" s="75" t="s">
        <v>49</v>
      </c>
      <c r="F218" s="75" t="s">
        <v>929</v>
      </c>
      <c r="G218" s="75" t="s">
        <v>882</v>
      </c>
      <c r="H218" s="75" t="s">
        <v>924</v>
      </c>
      <c r="I218" s="88" t="s">
        <v>930</v>
      </c>
      <c r="J218" s="100">
        <v>20</v>
      </c>
      <c r="K218" s="75" t="s">
        <v>54</v>
      </c>
      <c r="L218" s="75" t="s">
        <v>929</v>
      </c>
      <c r="M218" s="92" t="s">
        <v>931</v>
      </c>
      <c r="N218" s="75" t="s">
        <v>56</v>
      </c>
      <c r="O218" s="92" t="s">
        <v>932</v>
      </c>
    </row>
    <row r="219" spans="1:15" s="23" customFormat="1" ht="42.75">
      <c r="A219" s="75" t="s">
        <v>46</v>
      </c>
      <c r="B219" s="75" t="s">
        <v>16</v>
      </c>
      <c r="C219" s="88" t="s">
        <v>933</v>
      </c>
      <c r="D219" s="75" t="s">
        <v>922</v>
      </c>
      <c r="E219" s="75" t="s">
        <v>49</v>
      </c>
      <c r="F219" s="88" t="s">
        <v>934</v>
      </c>
      <c r="G219" s="75" t="s">
        <v>882</v>
      </c>
      <c r="H219" s="75" t="s">
        <v>924</v>
      </c>
      <c r="I219" s="88" t="s">
        <v>935</v>
      </c>
      <c r="J219" s="100">
        <v>13</v>
      </c>
      <c r="K219" s="75" t="s">
        <v>54</v>
      </c>
      <c r="L219" s="88" t="s">
        <v>934</v>
      </c>
      <c r="M219" s="92" t="s">
        <v>936</v>
      </c>
      <c r="N219" s="75" t="s">
        <v>56</v>
      </c>
      <c r="O219" s="92" t="s">
        <v>937</v>
      </c>
    </row>
    <row r="220" spans="1:15" s="23" customFormat="1" ht="28.5">
      <c r="A220" s="75" t="s">
        <v>46</v>
      </c>
      <c r="B220" s="75" t="s">
        <v>16</v>
      </c>
      <c r="C220" s="88" t="s">
        <v>938</v>
      </c>
      <c r="D220" s="75" t="s">
        <v>922</v>
      </c>
      <c r="E220" s="75" t="s">
        <v>49</v>
      </c>
      <c r="F220" s="88" t="s">
        <v>939</v>
      </c>
      <c r="G220" s="75" t="s">
        <v>882</v>
      </c>
      <c r="H220" s="75" t="s">
        <v>924</v>
      </c>
      <c r="I220" s="88" t="s">
        <v>940</v>
      </c>
      <c r="J220" s="100">
        <v>12</v>
      </c>
      <c r="K220" s="75" t="s">
        <v>54</v>
      </c>
      <c r="L220" s="88" t="s">
        <v>939</v>
      </c>
      <c r="M220" s="92" t="s">
        <v>941</v>
      </c>
      <c r="N220" s="75" t="s">
        <v>56</v>
      </c>
      <c r="O220" s="92" t="s">
        <v>942</v>
      </c>
    </row>
    <row r="221" spans="1:15" s="23" customFormat="1" ht="42.75">
      <c r="A221" s="75" t="s">
        <v>46</v>
      </c>
      <c r="B221" s="75" t="s">
        <v>16</v>
      </c>
      <c r="C221" s="88" t="s">
        <v>943</v>
      </c>
      <c r="D221" s="75" t="s">
        <v>922</v>
      </c>
      <c r="E221" s="75" t="s">
        <v>49</v>
      </c>
      <c r="F221" s="88" t="s">
        <v>944</v>
      </c>
      <c r="G221" s="75" t="s">
        <v>882</v>
      </c>
      <c r="H221" s="75" t="s">
        <v>924</v>
      </c>
      <c r="I221" s="88" t="s">
        <v>945</v>
      </c>
      <c r="J221" s="100">
        <v>22.7</v>
      </c>
      <c r="K221" s="75" t="s">
        <v>54</v>
      </c>
      <c r="L221" s="88" t="s">
        <v>944</v>
      </c>
      <c r="M221" s="92" t="s">
        <v>946</v>
      </c>
      <c r="N221" s="75" t="s">
        <v>56</v>
      </c>
      <c r="O221" s="92" t="s">
        <v>947</v>
      </c>
    </row>
    <row r="222" spans="1:15" s="23" customFormat="1" ht="42.75">
      <c r="A222" s="75" t="s">
        <v>46</v>
      </c>
      <c r="B222" s="75" t="s">
        <v>16</v>
      </c>
      <c r="C222" s="88" t="s">
        <v>948</v>
      </c>
      <c r="D222" s="75" t="s">
        <v>922</v>
      </c>
      <c r="E222" s="75" t="s">
        <v>49</v>
      </c>
      <c r="F222" s="88" t="s">
        <v>949</v>
      </c>
      <c r="G222" s="75" t="s">
        <v>882</v>
      </c>
      <c r="H222" s="75" t="s">
        <v>924</v>
      </c>
      <c r="I222" s="88" t="s">
        <v>950</v>
      </c>
      <c r="J222" s="100">
        <v>22</v>
      </c>
      <c r="K222" s="75" t="s">
        <v>54</v>
      </c>
      <c r="L222" s="88" t="s">
        <v>949</v>
      </c>
      <c r="M222" s="92" t="s">
        <v>951</v>
      </c>
      <c r="N222" s="75" t="s">
        <v>56</v>
      </c>
      <c r="O222" s="92" t="s">
        <v>952</v>
      </c>
    </row>
    <row r="223" spans="1:15" s="23" customFormat="1" ht="42.75">
      <c r="A223" s="75" t="s">
        <v>46</v>
      </c>
      <c r="B223" s="75" t="s">
        <v>16</v>
      </c>
      <c r="C223" s="88" t="s">
        <v>953</v>
      </c>
      <c r="D223" s="75" t="s">
        <v>922</v>
      </c>
      <c r="E223" s="75" t="s">
        <v>49</v>
      </c>
      <c r="F223" s="88" t="s">
        <v>954</v>
      </c>
      <c r="G223" s="75" t="s">
        <v>882</v>
      </c>
      <c r="H223" s="75" t="s">
        <v>924</v>
      </c>
      <c r="I223" s="88" t="s">
        <v>955</v>
      </c>
      <c r="J223" s="100">
        <v>14</v>
      </c>
      <c r="K223" s="75" t="s">
        <v>54</v>
      </c>
      <c r="L223" s="88" t="s">
        <v>954</v>
      </c>
      <c r="M223" s="92" t="s">
        <v>956</v>
      </c>
      <c r="N223" s="75" t="s">
        <v>56</v>
      </c>
      <c r="O223" s="92" t="s">
        <v>957</v>
      </c>
    </row>
    <row r="224" spans="1:15" s="23" customFormat="1" ht="42.75">
      <c r="A224" s="75" t="s">
        <v>46</v>
      </c>
      <c r="B224" s="75" t="s">
        <v>16</v>
      </c>
      <c r="C224" s="88" t="s">
        <v>958</v>
      </c>
      <c r="D224" s="75" t="s">
        <v>922</v>
      </c>
      <c r="E224" s="75" t="s">
        <v>49</v>
      </c>
      <c r="F224" s="88" t="s">
        <v>959</v>
      </c>
      <c r="G224" s="75" t="s">
        <v>882</v>
      </c>
      <c r="H224" s="75" t="s">
        <v>924</v>
      </c>
      <c r="I224" s="88" t="s">
        <v>960</v>
      </c>
      <c r="J224" s="100">
        <v>30</v>
      </c>
      <c r="K224" s="75" t="s">
        <v>54</v>
      </c>
      <c r="L224" s="88" t="s">
        <v>959</v>
      </c>
      <c r="M224" s="92" t="s">
        <v>961</v>
      </c>
      <c r="N224" s="75" t="s">
        <v>56</v>
      </c>
      <c r="O224" s="92" t="s">
        <v>962</v>
      </c>
    </row>
    <row r="225" spans="1:15" s="23" customFormat="1" ht="28.5">
      <c r="A225" s="75" t="s">
        <v>46</v>
      </c>
      <c r="B225" s="75" t="s">
        <v>16</v>
      </c>
      <c r="C225" s="88" t="s">
        <v>963</v>
      </c>
      <c r="D225" s="75" t="s">
        <v>922</v>
      </c>
      <c r="E225" s="75" t="s">
        <v>49</v>
      </c>
      <c r="F225" s="88" t="s">
        <v>964</v>
      </c>
      <c r="G225" s="75" t="s">
        <v>882</v>
      </c>
      <c r="H225" s="75" t="s">
        <v>924</v>
      </c>
      <c r="I225" s="88" t="s">
        <v>965</v>
      </c>
      <c r="J225" s="100">
        <v>15.8</v>
      </c>
      <c r="K225" s="75" t="s">
        <v>54</v>
      </c>
      <c r="L225" s="88" t="s">
        <v>964</v>
      </c>
      <c r="M225" s="92" t="s">
        <v>966</v>
      </c>
      <c r="N225" s="75" t="s">
        <v>56</v>
      </c>
      <c r="O225" s="92" t="s">
        <v>967</v>
      </c>
    </row>
    <row r="226" spans="1:15" s="23" customFormat="1" ht="85.5">
      <c r="A226" s="75" t="s">
        <v>46</v>
      </c>
      <c r="B226" s="75" t="s">
        <v>16</v>
      </c>
      <c r="C226" s="88" t="s">
        <v>968</v>
      </c>
      <c r="D226" s="75" t="s">
        <v>922</v>
      </c>
      <c r="E226" s="75" t="s">
        <v>49</v>
      </c>
      <c r="F226" s="75" t="s">
        <v>969</v>
      </c>
      <c r="G226" s="75" t="s">
        <v>882</v>
      </c>
      <c r="H226" s="75" t="s">
        <v>924</v>
      </c>
      <c r="I226" s="75" t="s">
        <v>970</v>
      </c>
      <c r="J226" s="100">
        <v>28</v>
      </c>
      <c r="K226" s="75" t="s">
        <v>54</v>
      </c>
      <c r="L226" s="75" t="s">
        <v>969</v>
      </c>
      <c r="M226" s="92" t="s">
        <v>971</v>
      </c>
      <c r="N226" s="75" t="s">
        <v>56</v>
      </c>
      <c r="O226" s="92" t="s">
        <v>972</v>
      </c>
    </row>
    <row r="227" spans="1:15" s="23" customFormat="1" ht="85.5">
      <c r="A227" s="75" t="s">
        <v>46</v>
      </c>
      <c r="B227" s="75" t="s">
        <v>16</v>
      </c>
      <c r="C227" s="75" t="s">
        <v>973</v>
      </c>
      <c r="D227" s="75" t="s">
        <v>922</v>
      </c>
      <c r="E227" s="75" t="s">
        <v>49</v>
      </c>
      <c r="F227" s="75" t="s">
        <v>974</v>
      </c>
      <c r="G227" s="75" t="s">
        <v>882</v>
      </c>
      <c r="H227" s="75" t="s">
        <v>924</v>
      </c>
      <c r="I227" s="75" t="s">
        <v>975</v>
      </c>
      <c r="J227" s="100">
        <v>2</v>
      </c>
      <c r="K227" s="75" t="s">
        <v>54</v>
      </c>
      <c r="L227" s="75" t="s">
        <v>974</v>
      </c>
      <c r="M227" s="92" t="s">
        <v>976</v>
      </c>
      <c r="N227" s="75" t="s">
        <v>56</v>
      </c>
      <c r="O227" s="92" t="s">
        <v>977</v>
      </c>
    </row>
    <row r="228" spans="1:15" s="23" customFormat="1" ht="42.75">
      <c r="A228" s="75" t="s">
        <v>46</v>
      </c>
      <c r="B228" s="75" t="s">
        <v>16</v>
      </c>
      <c r="C228" s="75" t="s">
        <v>978</v>
      </c>
      <c r="D228" s="75" t="s">
        <v>922</v>
      </c>
      <c r="E228" s="75" t="s">
        <v>49</v>
      </c>
      <c r="F228" s="75" t="s">
        <v>665</v>
      </c>
      <c r="G228" s="75" t="s">
        <v>882</v>
      </c>
      <c r="H228" s="75" t="s">
        <v>924</v>
      </c>
      <c r="I228" s="75" t="s">
        <v>979</v>
      </c>
      <c r="J228" s="100">
        <v>1.8</v>
      </c>
      <c r="K228" s="75" t="s">
        <v>54</v>
      </c>
      <c r="L228" s="75" t="s">
        <v>665</v>
      </c>
      <c r="M228" s="92" t="s">
        <v>980</v>
      </c>
      <c r="N228" s="75" t="s">
        <v>56</v>
      </c>
      <c r="O228" s="92" t="s">
        <v>981</v>
      </c>
    </row>
    <row r="229" spans="1:15" s="23" customFormat="1" ht="28.5">
      <c r="A229" s="75" t="s">
        <v>46</v>
      </c>
      <c r="B229" s="75" t="s">
        <v>16</v>
      </c>
      <c r="C229" s="75" t="s">
        <v>982</v>
      </c>
      <c r="D229" s="75" t="s">
        <v>922</v>
      </c>
      <c r="E229" s="75" t="s">
        <v>49</v>
      </c>
      <c r="F229" s="75" t="s">
        <v>694</v>
      </c>
      <c r="G229" s="75" t="s">
        <v>882</v>
      </c>
      <c r="H229" s="75" t="s">
        <v>924</v>
      </c>
      <c r="I229" s="75" t="s">
        <v>983</v>
      </c>
      <c r="J229" s="100">
        <v>0.48000000000000004</v>
      </c>
      <c r="K229" s="75" t="s">
        <v>54</v>
      </c>
      <c r="L229" s="75" t="s">
        <v>694</v>
      </c>
      <c r="M229" s="92" t="s">
        <v>984</v>
      </c>
      <c r="N229" s="75" t="s">
        <v>56</v>
      </c>
      <c r="O229" s="92" t="s">
        <v>985</v>
      </c>
    </row>
    <row r="230" spans="1:15" s="24" customFormat="1" ht="28.5">
      <c r="A230" s="75" t="s">
        <v>46</v>
      </c>
      <c r="B230" s="75" t="s">
        <v>16</v>
      </c>
      <c r="C230" s="75" t="s">
        <v>986</v>
      </c>
      <c r="D230" s="75" t="s">
        <v>922</v>
      </c>
      <c r="E230" s="75" t="s">
        <v>49</v>
      </c>
      <c r="F230" s="75" t="s">
        <v>725</v>
      </c>
      <c r="G230" s="75" t="s">
        <v>882</v>
      </c>
      <c r="H230" s="75" t="s">
        <v>924</v>
      </c>
      <c r="I230" s="75" t="s">
        <v>987</v>
      </c>
      <c r="J230" s="100">
        <v>1.2600000000000002</v>
      </c>
      <c r="K230" s="75" t="s">
        <v>54</v>
      </c>
      <c r="L230" s="75" t="s">
        <v>725</v>
      </c>
      <c r="M230" s="92" t="s">
        <v>988</v>
      </c>
      <c r="N230" s="75" t="s">
        <v>56</v>
      </c>
      <c r="O230" s="92" t="s">
        <v>989</v>
      </c>
    </row>
    <row r="231" spans="1:15" s="24" customFormat="1" ht="28.5">
      <c r="A231" s="75" t="s">
        <v>46</v>
      </c>
      <c r="B231" s="75" t="s">
        <v>16</v>
      </c>
      <c r="C231" s="75" t="s">
        <v>990</v>
      </c>
      <c r="D231" s="75" t="s">
        <v>922</v>
      </c>
      <c r="E231" s="75" t="s">
        <v>49</v>
      </c>
      <c r="F231" s="75" t="s">
        <v>991</v>
      </c>
      <c r="G231" s="75" t="s">
        <v>882</v>
      </c>
      <c r="H231" s="75" t="s">
        <v>924</v>
      </c>
      <c r="I231" s="75" t="s">
        <v>992</v>
      </c>
      <c r="J231" s="100">
        <v>1.6799999999999997</v>
      </c>
      <c r="K231" s="75" t="s">
        <v>54</v>
      </c>
      <c r="L231" s="75" t="s">
        <v>991</v>
      </c>
      <c r="M231" s="92" t="s">
        <v>993</v>
      </c>
      <c r="N231" s="75" t="s">
        <v>56</v>
      </c>
      <c r="O231" s="92" t="s">
        <v>994</v>
      </c>
    </row>
    <row r="232" spans="1:15" s="24" customFormat="1" ht="42.75">
      <c r="A232" s="75" t="s">
        <v>46</v>
      </c>
      <c r="B232" s="75" t="s">
        <v>16</v>
      </c>
      <c r="C232" s="75" t="s">
        <v>995</v>
      </c>
      <c r="D232" s="75" t="s">
        <v>922</v>
      </c>
      <c r="E232" s="75" t="s">
        <v>49</v>
      </c>
      <c r="F232" s="75" t="s">
        <v>996</v>
      </c>
      <c r="G232" s="75" t="s">
        <v>882</v>
      </c>
      <c r="H232" s="75" t="s">
        <v>924</v>
      </c>
      <c r="I232" s="75" t="s">
        <v>997</v>
      </c>
      <c r="J232" s="100">
        <v>3.96</v>
      </c>
      <c r="K232" s="75" t="s">
        <v>54</v>
      </c>
      <c r="L232" s="75" t="s">
        <v>996</v>
      </c>
      <c r="M232" s="92" t="s">
        <v>998</v>
      </c>
      <c r="N232" s="75" t="s">
        <v>56</v>
      </c>
      <c r="O232" s="92" t="s">
        <v>999</v>
      </c>
    </row>
    <row r="233" spans="1:15" s="24" customFormat="1" ht="28.5">
      <c r="A233" s="75" t="s">
        <v>46</v>
      </c>
      <c r="B233" s="75" t="s">
        <v>16</v>
      </c>
      <c r="C233" s="75" t="s">
        <v>1000</v>
      </c>
      <c r="D233" s="75" t="s">
        <v>922</v>
      </c>
      <c r="E233" s="75" t="s">
        <v>49</v>
      </c>
      <c r="F233" s="75" t="s">
        <v>756</v>
      </c>
      <c r="G233" s="75" t="s">
        <v>882</v>
      </c>
      <c r="H233" s="75" t="s">
        <v>924</v>
      </c>
      <c r="I233" s="75" t="s">
        <v>1001</v>
      </c>
      <c r="J233" s="100">
        <v>10.739999999999998</v>
      </c>
      <c r="K233" s="75" t="s">
        <v>54</v>
      </c>
      <c r="L233" s="75" t="s">
        <v>756</v>
      </c>
      <c r="M233" s="92" t="s">
        <v>1002</v>
      </c>
      <c r="N233" s="75" t="s">
        <v>56</v>
      </c>
      <c r="O233" s="92" t="s">
        <v>1003</v>
      </c>
    </row>
    <row r="234" spans="1:15" s="24" customFormat="1" ht="28.5">
      <c r="A234" s="75" t="s">
        <v>46</v>
      </c>
      <c r="B234" s="75" t="s">
        <v>16</v>
      </c>
      <c r="C234" s="75" t="s">
        <v>1004</v>
      </c>
      <c r="D234" s="75" t="s">
        <v>922</v>
      </c>
      <c r="E234" s="75" t="s">
        <v>49</v>
      </c>
      <c r="F234" s="75" t="s">
        <v>1005</v>
      </c>
      <c r="G234" s="75" t="s">
        <v>882</v>
      </c>
      <c r="H234" s="75" t="s">
        <v>924</v>
      </c>
      <c r="I234" s="75" t="s">
        <v>1006</v>
      </c>
      <c r="J234" s="100">
        <v>0.8399999999999999</v>
      </c>
      <c r="K234" s="75" t="s">
        <v>54</v>
      </c>
      <c r="L234" s="75" t="s">
        <v>1005</v>
      </c>
      <c r="M234" s="92" t="s">
        <v>1007</v>
      </c>
      <c r="N234" s="75" t="s">
        <v>56</v>
      </c>
      <c r="O234" s="92" t="s">
        <v>1008</v>
      </c>
    </row>
    <row r="235" spans="1:15" s="24" customFormat="1" ht="57">
      <c r="A235" s="75" t="s">
        <v>46</v>
      </c>
      <c r="B235" s="75" t="s">
        <v>16</v>
      </c>
      <c r="C235" s="75" t="s">
        <v>1009</v>
      </c>
      <c r="D235" s="75" t="s">
        <v>922</v>
      </c>
      <c r="E235" s="75" t="s">
        <v>49</v>
      </c>
      <c r="F235" s="75" t="s">
        <v>749</v>
      </c>
      <c r="G235" s="75" t="s">
        <v>882</v>
      </c>
      <c r="H235" s="75" t="s">
        <v>924</v>
      </c>
      <c r="I235" s="75" t="s">
        <v>1010</v>
      </c>
      <c r="J235" s="100">
        <v>13.8</v>
      </c>
      <c r="K235" s="75" t="s">
        <v>54</v>
      </c>
      <c r="L235" s="75" t="s">
        <v>749</v>
      </c>
      <c r="M235" s="92" t="s">
        <v>1011</v>
      </c>
      <c r="N235" s="75" t="s">
        <v>56</v>
      </c>
      <c r="O235" s="92" t="s">
        <v>1012</v>
      </c>
    </row>
    <row r="236" spans="1:15" s="24" customFormat="1" ht="28.5">
      <c r="A236" s="75" t="s">
        <v>46</v>
      </c>
      <c r="B236" s="75" t="s">
        <v>16</v>
      </c>
      <c r="C236" s="93" t="s">
        <v>1013</v>
      </c>
      <c r="D236" s="75" t="s">
        <v>922</v>
      </c>
      <c r="E236" s="75" t="s">
        <v>49</v>
      </c>
      <c r="F236" s="75" t="s">
        <v>1014</v>
      </c>
      <c r="G236" s="75" t="s">
        <v>882</v>
      </c>
      <c r="H236" s="75" t="s">
        <v>924</v>
      </c>
      <c r="I236" s="93" t="s">
        <v>1015</v>
      </c>
      <c r="J236" s="100">
        <v>40</v>
      </c>
      <c r="K236" s="75" t="s">
        <v>54</v>
      </c>
      <c r="L236" s="75" t="s">
        <v>1016</v>
      </c>
      <c r="M236" s="92" t="s">
        <v>1017</v>
      </c>
      <c r="N236" s="75" t="s">
        <v>56</v>
      </c>
      <c r="O236" s="92" t="s">
        <v>1018</v>
      </c>
    </row>
    <row r="237" spans="1:15" s="24" customFormat="1" ht="28.5">
      <c r="A237" s="75" t="s">
        <v>46</v>
      </c>
      <c r="B237" s="75" t="s">
        <v>16</v>
      </c>
      <c r="C237" s="93" t="s">
        <v>1019</v>
      </c>
      <c r="D237" s="75" t="s">
        <v>922</v>
      </c>
      <c r="E237" s="75" t="s">
        <v>49</v>
      </c>
      <c r="F237" s="75" t="s">
        <v>1020</v>
      </c>
      <c r="G237" s="75" t="s">
        <v>882</v>
      </c>
      <c r="H237" s="75" t="s">
        <v>924</v>
      </c>
      <c r="I237" s="93" t="s">
        <v>1021</v>
      </c>
      <c r="J237" s="100">
        <v>190</v>
      </c>
      <c r="K237" s="75" t="s">
        <v>54</v>
      </c>
      <c r="L237" s="75" t="s">
        <v>1020</v>
      </c>
      <c r="M237" s="92" t="s">
        <v>1022</v>
      </c>
      <c r="N237" s="75" t="s">
        <v>56</v>
      </c>
      <c r="O237" s="92" t="s">
        <v>1023</v>
      </c>
    </row>
    <row r="238" spans="1:15" s="24" customFormat="1" ht="42.75">
      <c r="A238" s="75" t="s">
        <v>46</v>
      </c>
      <c r="B238" s="75" t="s">
        <v>16</v>
      </c>
      <c r="C238" s="93" t="s">
        <v>1024</v>
      </c>
      <c r="D238" s="75" t="s">
        <v>922</v>
      </c>
      <c r="E238" s="75" t="s">
        <v>49</v>
      </c>
      <c r="F238" s="75" t="s">
        <v>867</v>
      </c>
      <c r="G238" s="75" t="s">
        <v>882</v>
      </c>
      <c r="H238" s="75" t="s">
        <v>924</v>
      </c>
      <c r="I238" s="93" t="s">
        <v>1025</v>
      </c>
      <c r="J238" s="100">
        <v>1</v>
      </c>
      <c r="K238" s="75" t="s">
        <v>54</v>
      </c>
      <c r="L238" s="75" t="s">
        <v>867</v>
      </c>
      <c r="M238" s="92" t="s">
        <v>1026</v>
      </c>
      <c r="N238" s="75" t="s">
        <v>56</v>
      </c>
      <c r="O238" s="92" t="s">
        <v>1027</v>
      </c>
    </row>
    <row r="239" spans="1:15" s="24" customFormat="1" ht="142.5">
      <c r="A239" s="75" t="s">
        <v>46</v>
      </c>
      <c r="B239" s="75" t="s">
        <v>16</v>
      </c>
      <c r="C239" s="88" t="s">
        <v>1028</v>
      </c>
      <c r="D239" s="75" t="s">
        <v>922</v>
      </c>
      <c r="E239" s="75" t="s">
        <v>49</v>
      </c>
      <c r="F239" s="75" t="s">
        <v>1029</v>
      </c>
      <c r="G239" s="75" t="s">
        <v>882</v>
      </c>
      <c r="H239" s="75" t="s">
        <v>924</v>
      </c>
      <c r="I239" s="88" t="s">
        <v>1030</v>
      </c>
      <c r="J239" s="100">
        <v>310</v>
      </c>
      <c r="K239" s="75" t="s">
        <v>54</v>
      </c>
      <c r="L239" s="75" t="s">
        <v>1029</v>
      </c>
      <c r="M239" s="92" t="s">
        <v>1031</v>
      </c>
      <c r="N239" s="75" t="s">
        <v>56</v>
      </c>
      <c r="O239" s="92" t="s">
        <v>1032</v>
      </c>
    </row>
    <row r="240" spans="1:15" s="24" customFormat="1" ht="28.5">
      <c r="A240" s="75" t="s">
        <v>46</v>
      </c>
      <c r="B240" s="75" t="s">
        <v>16</v>
      </c>
      <c r="C240" s="75" t="s">
        <v>1033</v>
      </c>
      <c r="D240" s="75" t="s">
        <v>922</v>
      </c>
      <c r="E240" s="75" t="s">
        <v>49</v>
      </c>
      <c r="F240" s="75" t="s">
        <v>1029</v>
      </c>
      <c r="G240" s="75" t="s">
        <v>882</v>
      </c>
      <c r="H240" s="75" t="s">
        <v>924</v>
      </c>
      <c r="I240" s="75" t="s">
        <v>1034</v>
      </c>
      <c r="J240" s="100">
        <v>613.6</v>
      </c>
      <c r="K240" s="75" t="s">
        <v>54</v>
      </c>
      <c r="L240" s="75" t="s">
        <v>1029</v>
      </c>
      <c r="M240" s="92" t="s">
        <v>1035</v>
      </c>
      <c r="N240" s="75" t="s">
        <v>56</v>
      </c>
      <c r="O240" s="92" t="s">
        <v>1036</v>
      </c>
    </row>
    <row r="241" spans="1:15" s="24" customFormat="1" ht="42.75">
      <c r="A241" s="75" t="s">
        <v>46</v>
      </c>
      <c r="B241" s="75" t="s">
        <v>16</v>
      </c>
      <c r="C241" s="88" t="s">
        <v>1037</v>
      </c>
      <c r="D241" s="75" t="s">
        <v>922</v>
      </c>
      <c r="E241" s="75" t="s">
        <v>49</v>
      </c>
      <c r="F241" s="75" t="s">
        <v>1038</v>
      </c>
      <c r="G241" s="75" t="s">
        <v>882</v>
      </c>
      <c r="H241" s="75" t="s">
        <v>924</v>
      </c>
      <c r="I241" s="88" t="s">
        <v>1039</v>
      </c>
      <c r="J241" s="100">
        <v>36.5</v>
      </c>
      <c r="K241" s="75" t="s">
        <v>54</v>
      </c>
      <c r="L241" s="75" t="s">
        <v>1038</v>
      </c>
      <c r="M241" s="92" t="s">
        <v>1040</v>
      </c>
      <c r="N241" s="75" t="s">
        <v>56</v>
      </c>
      <c r="O241" s="92" t="s">
        <v>1041</v>
      </c>
    </row>
    <row r="242" spans="1:15" s="24" customFormat="1" ht="42.75">
      <c r="A242" s="75" t="s">
        <v>46</v>
      </c>
      <c r="B242" s="75" t="s">
        <v>16</v>
      </c>
      <c r="C242" s="88" t="s">
        <v>1042</v>
      </c>
      <c r="D242" s="75" t="s">
        <v>922</v>
      </c>
      <c r="E242" s="75" t="s">
        <v>49</v>
      </c>
      <c r="F242" s="75" t="s">
        <v>1043</v>
      </c>
      <c r="G242" s="75" t="s">
        <v>882</v>
      </c>
      <c r="H242" s="75" t="s">
        <v>924</v>
      </c>
      <c r="I242" s="88" t="s">
        <v>1044</v>
      </c>
      <c r="J242" s="100">
        <v>35.2</v>
      </c>
      <c r="K242" s="75" t="s">
        <v>54</v>
      </c>
      <c r="L242" s="75" t="s">
        <v>1043</v>
      </c>
      <c r="M242" s="92" t="s">
        <v>1045</v>
      </c>
      <c r="N242" s="75" t="s">
        <v>56</v>
      </c>
      <c r="O242" s="92" t="s">
        <v>1046</v>
      </c>
    </row>
    <row r="243" spans="1:15" s="24" customFormat="1" ht="42.75">
      <c r="A243" s="75" t="s">
        <v>46</v>
      </c>
      <c r="B243" s="75" t="s">
        <v>16</v>
      </c>
      <c r="C243" s="88" t="s">
        <v>1047</v>
      </c>
      <c r="D243" s="75" t="s">
        <v>922</v>
      </c>
      <c r="E243" s="75" t="s">
        <v>49</v>
      </c>
      <c r="F243" s="75" t="s">
        <v>1048</v>
      </c>
      <c r="G243" s="75" t="s">
        <v>882</v>
      </c>
      <c r="H243" s="75" t="s">
        <v>924</v>
      </c>
      <c r="I243" s="88" t="s">
        <v>1049</v>
      </c>
      <c r="J243" s="100">
        <v>11</v>
      </c>
      <c r="K243" s="75" t="s">
        <v>54</v>
      </c>
      <c r="L243" s="75" t="s">
        <v>1048</v>
      </c>
      <c r="M243" s="92" t="s">
        <v>1050</v>
      </c>
      <c r="N243" s="75" t="s">
        <v>56</v>
      </c>
      <c r="O243" s="92" t="s">
        <v>1051</v>
      </c>
    </row>
    <row r="244" spans="1:15" s="24" customFormat="1" ht="42.75">
      <c r="A244" s="75" t="s">
        <v>46</v>
      </c>
      <c r="B244" s="75" t="s">
        <v>16</v>
      </c>
      <c r="C244" s="88" t="s">
        <v>1052</v>
      </c>
      <c r="D244" s="75" t="s">
        <v>922</v>
      </c>
      <c r="E244" s="75" t="s">
        <v>49</v>
      </c>
      <c r="F244" s="75" t="s">
        <v>1053</v>
      </c>
      <c r="G244" s="75" t="s">
        <v>882</v>
      </c>
      <c r="H244" s="75" t="s">
        <v>924</v>
      </c>
      <c r="I244" s="88" t="s">
        <v>1054</v>
      </c>
      <c r="J244" s="100">
        <v>21</v>
      </c>
      <c r="K244" s="75" t="s">
        <v>54</v>
      </c>
      <c r="L244" s="75" t="s">
        <v>1053</v>
      </c>
      <c r="M244" s="92" t="s">
        <v>1055</v>
      </c>
      <c r="N244" s="75" t="s">
        <v>56</v>
      </c>
      <c r="O244" s="92" t="s">
        <v>1056</v>
      </c>
    </row>
    <row r="245" spans="1:15" s="24" customFormat="1" ht="42.75">
      <c r="A245" s="75" t="s">
        <v>46</v>
      </c>
      <c r="B245" s="75" t="s">
        <v>16</v>
      </c>
      <c r="C245" s="88" t="s">
        <v>1057</v>
      </c>
      <c r="D245" s="75" t="s">
        <v>922</v>
      </c>
      <c r="E245" s="75" t="s">
        <v>49</v>
      </c>
      <c r="F245" s="75" t="s">
        <v>407</v>
      </c>
      <c r="G245" s="75" t="s">
        <v>882</v>
      </c>
      <c r="H245" s="75" t="s">
        <v>924</v>
      </c>
      <c r="I245" s="88" t="s">
        <v>1058</v>
      </c>
      <c r="J245" s="100">
        <v>22</v>
      </c>
      <c r="K245" s="75" t="s">
        <v>54</v>
      </c>
      <c r="L245" s="75" t="s">
        <v>407</v>
      </c>
      <c r="M245" s="92" t="s">
        <v>1059</v>
      </c>
      <c r="N245" s="75" t="s">
        <v>56</v>
      </c>
      <c r="O245" s="92" t="s">
        <v>1060</v>
      </c>
    </row>
    <row r="246" spans="1:15" s="24" customFormat="1" ht="42.75">
      <c r="A246" s="75" t="s">
        <v>46</v>
      </c>
      <c r="B246" s="75" t="s">
        <v>16</v>
      </c>
      <c r="C246" s="88" t="s">
        <v>1061</v>
      </c>
      <c r="D246" s="75" t="s">
        <v>922</v>
      </c>
      <c r="E246" s="75" t="s">
        <v>49</v>
      </c>
      <c r="F246" s="75" t="s">
        <v>1062</v>
      </c>
      <c r="G246" s="75" t="s">
        <v>882</v>
      </c>
      <c r="H246" s="75" t="s">
        <v>924</v>
      </c>
      <c r="I246" s="88" t="s">
        <v>1063</v>
      </c>
      <c r="J246" s="100">
        <v>41.91</v>
      </c>
      <c r="K246" s="75" t="s">
        <v>54</v>
      </c>
      <c r="L246" s="75" t="s">
        <v>1062</v>
      </c>
      <c r="M246" s="92" t="s">
        <v>1064</v>
      </c>
      <c r="N246" s="75" t="s">
        <v>56</v>
      </c>
      <c r="O246" s="92" t="s">
        <v>1065</v>
      </c>
    </row>
    <row r="247" spans="1:15" s="24" customFormat="1" ht="42.75">
      <c r="A247" s="75" t="s">
        <v>46</v>
      </c>
      <c r="B247" s="75" t="s">
        <v>16</v>
      </c>
      <c r="C247" s="88" t="s">
        <v>1066</v>
      </c>
      <c r="D247" s="75" t="s">
        <v>922</v>
      </c>
      <c r="E247" s="75" t="s">
        <v>49</v>
      </c>
      <c r="F247" s="75" t="s">
        <v>1067</v>
      </c>
      <c r="G247" s="75" t="s">
        <v>882</v>
      </c>
      <c r="H247" s="75" t="s">
        <v>924</v>
      </c>
      <c r="I247" s="88" t="s">
        <v>1068</v>
      </c>
      <c r="J247" s="100">
        <v>11</v>
      </c>
      <c r="K247" s="75" t="s">
        <v>54</v>
      </c>
      <c r="L247" s="75" t="s">
        <v>1067</v>
      </c>
      <c r="M247" s="92" t="s">
        <v>1069</v>
      </c>
      <c r="N247" s="75" t="s">
        <v>56</v>
      </c>
      <c r="O247" s="92" t="s">
        <v>1041</v>
      </c>
    </row>
    <row r="248" spans="1:15" s="24" customFormat="1" ht="42.75">
      <c r="A248" s="75" t="s">
        <v>46</v>
      </c>
      <c r="B248" s="75" t="s">
        <v>16</v>
      </c>
      <c r="C248" s="88" t="s">
        <v>1070</v>
      </c>
      <c r="D248" s="75" t="s">
        <v>922</v>
      </c>
      <c r="E248" s="75" t="s">
        <v>49</v>
      </c>
      <c r="F248" s="75" t="s">
        <v>1071</v>
      </c>
      <c r="G248" s="75" t="s">
        <v>882</v>
      </c>
      <c r="H248" s="75" t="s">
        <v>924</v>
      </c>
      <c r="I248" s="88" t="s">
        <v>1072</v>
      </c>
      <c r="J248" s="100">
        <v>46.84</v>
      </c>
      <c r="K248" s="75" t="s">
        <v>54</v>
      </c>
      <c r="L248" s="75" t="s">
        <v>1071</v>
      </c>
      <c r="M248" s="92" t="s">
        <v>1059</v>
      </c>
      <c r="N248" s="75" t="s">
        <v>56</v>
      </c>
      <c r="O248" s="92" t="s">
        <v>1060</v>
      </c>
    </row>
    <row r="249" spans="1:15" s="24" customFormat="1" ht="42.75">
      <c r="A249" s="75" t="s">
        <v>46</v>
      </c>
      <c r="B249" s="75" t="s">
        <v>16</v>
      </c>
      <c r="C249" s="88" t="s">
        <v>1073</v>
      </c>
      <c r="D249" s="75" t="s">
        <v>922</v>
      </c>
      <c r="E249" s="75" t="s">
        <v>49</v>
      </c>
      <c r="F249" s="75" t="s">
        <v>1074</v>
      </c>
      <c r="G249" s="75" t="s">
        <v>882</v>
      </c>
      <c r="H249" s="75" t="s">
        <v>924</v>
      </c>
      <c r="I249" s="88" t="s">
        <v>1075</v>
      </c>
      <c r="J249" s="100">
        <v>21.9</v>
      </c>
      <c r="K249" s="75" t="s">
        <v>54</v>
      </c>
      <c r="L249" s="75" t="s">
        <v>1074</v>
      </c>
      <c r="M249" s="92" t="s">
        <v>1076</v>
      </c>
      <c r="N249" s="75" t="s">
        <v>56</v>
      </c>
      <c r="O249" s="92" t="s">
        <v>1077</v>
      </c>
    </row>
    <row r="250" spans="1:15" s="24" customFormat="1" ht="42.75">
      <c r="A250" s="75" t="s">
        <v>46</v>
      </c>
      <c r="B250" s="75" t="s">
        <v>16</v>
      </c>
      <c r="C250" s="88" t="s">
        <v>1078</v>
      </c>
      <c r="D250" s="75" t="s">
        <v>922</v>
      </c>
      <c r="E250" s="75" t="s">
        <v>49</v>
      </c>
      <c r="F250" s="75" t="s">
        <v>1079</v>
      </c>
      <c r="G250" s="75" t="s">
        <v>882</v>
      </c>
      <c r="H250" s="75" t="s">
        <v>924</v>
      </c>
      <c r="I250" s="88" t="s">
        <v>1080</v>
      </c>
      <c r="J250" s="100">
        <v>29</v>
      </c>
      <c r="K250" s="75" t="s">
        <v>54</v>
      </c>
      <c r="L250" s="75" t="s">
        <v>1081</v>
      </c>
      <c r="M250" s="92" t="s">
        <v>1082</v>
      </c>
      <c r="N250" s="75" t="s">
        <v>56</v>
      </c>
      <c r="O250" s="92" t="s">
        <v>1083</v>
      </c>
    </row>
    <row r="251" spans="1:15" s="2" customFormat="1" ht="36.75" customHeight="1">
      <c r="A251" s="57" t="s">
        <v>1084</v>
      </c>
      <c r="B251" s="57"/>
      <c r="C251" s="57"/>
      <c r="D251" s="57"/>
      <c r="E251" s="85">
        <f>E252+E582+E699</f>
        <v>496</v>
      </c>
      <c r="F251" s="96"/>
      <c r="G251" s="57"/>
      <c r="H251" s="57"/>
      <c r="I251" s="96" t="s">
        <v>768</v>
      </c>
      <c r="J251" s="85">
        <f>J252+J582+J699</f>
        <v>31047.270000000004</v>
      </c>
      <c r="K251" s="57"/>
      <c r="L251" s="57"/>
      <c r="M251" s="57"/>
      <c r="N251" s="57"/>
      <c r="O251" s="57"/>
    </row>
    <row r="252" spans="1:15" s="3" customFormat="1" ht="36.75" customHeight="1">
      <c r="A252" s="58" t="s">
        <v>1085</v>
      </c>
      <c r="B252" s="58" t="s">
        <v>16</v>
      </c>
      <c r="C252" s="58" t="s">
        <v>1086</v>
      </c>
      <c r="D252" s="59" t="s">
        <v>1087</v>
      </c>
      <c r="E252" s="59">
        <v>329</v>
      </c>
      <c r="F252" s="58"/>
      <c r="G252" s="59"/>
      <c r="H252" s="59"/>
      <c r="I252" s="58" t="s">
        <v>768</v>
      </c>
      <c r="J252" s="74">
        <f>SUM(J253:J581)</f>
        <v>21204.147000000004</v>
      </c>
      <c r="K252" s="59"/>
      <c r="L252" s="59"/>
      <c r="M252" s="59"/>
      <c r="N252" s="59"/>
      <c r="O252" s="59"/>
    </row>
    <row r="253" spans="1:15" s="25" customFormat="1" ht="42.75">
      <c r="A253" s="75" t="s">
        <v>46</v>
      </c>
      <c r="B253" s="75" t="s">
        <v>16</v>
      </c>
      <c r="C253" s="75" t="s">
        <v>1088</v>
      </c>
      <c r="D253" s="75" t="s">
        <v>1089</v>
      </c>
      <c r="E253" s="75" t="s">
        <v>49</v>
      </c>
      <c r="F253" s="75" t="s">
        <v>1090</v>
      </c>
      <c r="G253" s="75" t="s">
        <v>214</v>
      </c>
      <c r="H253" s="75" t="s">
        <v>762</v>
      </c>
      <c r="I253" s="84" t="s">
        <v>1091</v>
      </c>
      <c r="J253" s="75">
        <v>44.2</v>
      </c>
      <c r="K253" s="75" t="s">
        <v>54</v>
      </c>
      <c r="L253" s="75" t="s">
        <v>1090</v>
      </c>
      <c r="M253" s="75" t="s">
        <v>1092</v>
      </c>
      <c r="N253" s="75" t="s">
        <v>56</v>
      </c>
      <c r="O253" s="75" t="s">
        <v>1093</v>
      </c>
    </row>
    <row r="254" spans="1:15" s="25" customFormat="1" ht="42.75">
      <c r="A254" s="75" t="s">
        <v>46</v>
      </c>
      <c r="B254" s="75" t="s">
        <v>16</v>
      </c>
      <c r="C254" s="75" t="s">
        <v>1094</v>
      </c>
      <c r="D254" s="75" t="s">
        <v>1089</v>
      </c>
      <c r="E254" s="75" t="s">
        <v>49</v>
      </c>
      <c r="F254" s="75" t="s">
        <v>1095</v>
      </c>
      <c r="G254" s="75" t="s">
        <v>214</v>
      </c>
      <c r="H254" s="75" t="s">
        <v>762</v>
      </c>
      <c r="I254" s="84" t="s">
        <v>1096</v>
      </c>
      <c r="J254" s="75">
        <v>48.4</v>
      </c>
      <c r="K254" s="75" t="s">
        <v>54</v>
      </c>
      <c r="L254" s="75" t="s">
        <v>1095</v>
      </c>
      <c r="M254" s="75" t="s">
        <v>1097</v>
      </c>
      <c r="N254" s="75" t="s">
        <v>56</v>
      </c>
      <c r="O254" s="75" t="s">
        <v>1098</v>
      </c>
    </row>
    <row r="255" spans="1:15" s="25" customFormat="1" ht="42.75">
      <c r="A255" s="75" t="s">
        <v>46</v>
      </c>
      <c r="B255" s="75" t="s">
        <v>16</v>
      </c>
      <c r="C255" s="75" t="s">
        <v>1099</v>
      </c>
      <c r="D255" s="75" t="s">
        <v>1089</v>
      </c>
      <c r="E255" s="75" t="s">
        <v>49</v>
      </c>
      <c r="F255" s="75" t="s">
        <v>1100</v>
      </c>
      <c r="G255" s="75" t="s">
        <v>214</v>
      </c>
      <c r="H255" s="75" t="s">
        <v>762</v>
      </c>
      <c r="I255" s="84" t="s">
        <v>1101</v>
      </c>
      <c r="J255" s="75">
        <v>41</v>
      </c>
      <c r="K255" s="75" t="s">
        <v>54</v>
      </c>
      <c r="L255" s="75" t="s">
        <v>1100</v>
      </c>
      <c r="M255" s="75" t="s">
        <v>1102</v>
      </c>
      <c r="N255" s="75" t="s">
        <v>56</v>
      </c>
      <c r="O255" s="75" t="s">
        <v>1103</v>
      </c>
    </row>
    <row r="256" spans="1:15" s="25" customFormat="1" ht="42.75">
      <c r="A256" s="75" t="s">
        <v>46</v>
      </c>
      <c r="B256" s="75" t="s">
        <v>16</v>
      </c>
      <c r="C256" s="75" t="s">
        <v>1104</v>
      </c>
      <c r="D256" s="75" t="s">
        <v>1089</v>
      </c>
      <c r="E256" s="75" t="s">
        <v>49</v>
      </c>
      <c r="F256" s="75" t="s">
        <v>1105</v>
      </c>
      <c r="G256" s="75" t="s">
        <v>214</v>
      </c>
      <c r="H256" s="75" t="s">
        <v>762</v>
      </c>
      <c r="I256" s="84" t="s">
        <v>1106</v>
      </c>
      <c r="J256" s="75">
        <v>49.8</v>
      </c>
      <c r="K256" s="75" t="s">
        <v>54</v>
      </c>
      <c r="L256" s="75" t="s">
        <v>1105</v>
      </c>
      <c r="M256" s="75" t="s">
        <v>1107</v>
      </c>
      <c r="N256" s="75" t="s">
        <v>56</v>
      </c>
      <c r="O256" s="75" t="s">
        <v>1108</v>
      </c>
    </row>
    <row r="257" spans="1:15" s="25" customFormat="1" ht="42.75">
      <c r="A257" s="75" t="s">
        <v>46</v>
      </c>
      <c r="B257" s="75" t="s">
        <v>16</v>
      </c>
      <c r="C257" s="75" t="s">
        <v>1109</v>
      </c>
      <c r="D257" s="75" t="s">
        <v>1089</v>
      </c>
      <c r="E257" s="75" t="s">
        <v>49</v>
      </c>
      <c r="F257" s="75" t="s">
        <v>1110</v>
      </c>
      <c r="G257" s="75" t="s">
        <v>214</v>
      </c>
      <c r="H257" s="75" t="s">
        <v>762</v>
      </c>
      <c r="I257" s="84" t="s">
        <v>1111</v>
      </c>
      <c r="J257" s="75">
        <v>57.6</v>
      </c>
      <c r="K257" s="75" t="s">
        <v>54</v>
      </c>
      <c r="L257" s="75" t="s">
        <v>1110</v>
      </c>
      <c r="M257" s="75" t="s">
        <v>1112</v>
      </c>
      <c r="N257" s="75" t="s">
        <v>56</v>
      </c>
      <c r="O257" s="75" t="s">
        <v>1113</v>
      </c>
    </row>
    <row r="258" spans="1:15" s="25" customFormat="1" ht="42.75">
      <c r="A258" s="75" t="s">
        <v>46</v>
      </c>
      <c r="B258" s="75" t="s">
        <v>16</v>
      </c>
      <c r="C258" s="75" t="s">
        <v>1114</v>
      </c>
      <c r="D258" s="75" t="s">
        <v>1089</v>
      </c>
      <c r="E258" s="75" t="s">
        <v>49</v>
      </c>
      <c r="F258" s="75" t="s">
        <v>1115</v>
      </c>
      <c r="G258" s="75" t="s">
        <v>214</v>
      </c>
      <c r="H258" s="75" t="s">
        <v>762</v>
      </c>
      <c r="I258" s="84" t="s">
        <v>1116</v>
      </c>
      <c r="J258" s="75">
        <v>54</v>
      </c>
      <c r="K258" s="75" t="s">
        <v>54</v>
      </c>
      <c r="L258" s="75" t="s">
        <v>1115</v>
      </c>
      <c r="M258" s="75" t="s">
        <v>1117</v>
      </c>
      <c r="N258" s="75" t="s">
        <v>56</v>
      </c>
      <c r="O258" s="75" t="s">
        <v>1118</v>
      </c>
    </row>
    <row r="259" spans="1:15" s="25" customFormat="1" ht="42.75">
      <c r="A259" s="75" t="s">
        <v>46</v>
      </c>
      <c r="B259" s="75" t="s">
        <v>16</v>
      </c>
      <c r="C259" s="75" t="s">
        <v>1119</v>
      </c>
      <c r="D259" s="75" t="s">
        <v>1089</v>
      </c>
      <c r="E259" s="75" t="s">
        <v>49</v>
      </c>
      <c r="F259" s="75" t="s">
        <v>1120</v>
      </c>
      <c r="G259" s="75" t="s">
        <v>214</v>
      </c>
      <c r="H259" s="75" t="s">
        <v>762</v>
      </c>
      <c r="I259" s="84" t="s">
        <v>1116</v>
      </c>
      <c r="J259" s="75">
        <v>54</v>
      </c>
      <c r="K259" s="75" t="s">
        <v>54</v>
      </c>
      <c r="L259" s="75" t="s">
        <v>1120</v>
      </c>
      <c r="M259" s="75" t="s">
        <v>1121</v>
      </c>
      <c r="N259" s="75" t="s">
        <v>56</v>
      </c>
      <c r="O259" s="75" t="s">
        <v>1122</v>
      </c>
    </row>
    <row r="260" spans="1:15" s="25" customFormat="1" ht="42.75">
      <c r="A260" s="75" t="s">
        <v>46</v>
      </c>
      <c r="B260" s="75" t="s">
        <v>16</v>
      </c>
      <c r="C260" s="75" t="s">
        <v>1123</v>
      </c>
      <c r="D260" s="75" t="s">
        <v>1089</v>
      </c>
      <c r="E260" s="75" t="s">
        <v>49</v>
      </c>
      <c r="F260" s="75" t="s">
        <v>1124</v>
      </c>
      <c r="G260" s="75" t="s">
        <v>214</v>
      </c>
      <c r="H260" s="75" t="s">
        <v>762</v>
      </c>
      <c r="I260" s="84" t="s">
        <v>1125</v>
      </c>
      <c r="J260" s="75">
        <v>46.4</v>
      </c>
      <c r="K260" s="75" t="s">
        <v>54</v>
      </c>
      <c r="L260" s="75" t="s">
        <v>1124</v>
      </c>
      <c r="M260" s="75" t="s">
        <v>1126</v>
      </c>
      <c r="N260" s="75" t="s">
        <v>56</v>
      </c>
      <c r="O260" s="75" t="s">
        <v>1122</v>
      </c>
    </row>
    <row r="261" spans="1:15" s="25" customFormat="1" ht="42.75">
      <c r="A261" s="75" t="s">
        <v>46</v>
      </c>
      <c r="B261" s="75" t="s">
        <v>16</v>
      </c>
      <c r="C261" s="75" t="s">
        <v>1127</v>
      </c>
      <c r="D261" s="75" t="s">
        <v>1089</v>
      </c>
      <c r="E261" s="75" t="s">
        <v>49</v>
      </c>
      <c r="F261" s="75" t="s">
        <v>1128</v>
      </c>
      <c r="G261" s="75" t="s">
        <v>214</v>
      </c>
      <c r="H261" s="75" t="s">
        <v>762</v>
      </c>
      <c r="I261" s="84" t="s">
        <v>1129</v>
      </c>
      <c r="J261" s="75">
        <v>38.4</v>
      </c>
      <c r="K261" s="75" t="s">
        <v>54</v>
      </c>
      <c r="L261" s="75" t="s">
        <v>1128</v>
      </c>
      <c r="M261" s="75" t="s">
        <v>1130</v>
      </c>
      <c r="N261" s="75" t="s">
        <v>56</v>
      </c>
      <c r="O261" s="75" t="s">
        <v>1131</v>
      </c>
    </row>
    <row r="262" spans="1:15" s="25" customFormat="1" ht="42.75">
      <c r="A262" s="75" t="s">
        <v>46</v>
      </c>
      <c r="B262" s="75" t="s">
        <v>16</v>
      </c>
      <c r="C262" s="75" t="s">
        <v>1132</v>
      </c>
      <c r="D262" s="75" t="s">
        <v>1089</v>
      </c>
      <c r="E262" s="75" t="s">
        <v>49</v>
      </c>
      <c r="F262" s="75" t="s">
        <v>1133</v>
      </c>
      <c r="G262" s="75" t="s">
        <v>214</v>
      </c>
      <c r="H262" s="75" t="s">
        <v>762</v>
      </c>
      <c r="I262" s="84" t="s">
        <v>1134</v>
      </c>
      <c r="J262" s="75">
        <v>53</v>
      </c>
      <c r="K262" s="75" t="s">
        <v>54</v>
      </c>
      <c r="L262" s="75" t="s">
        <v>1133</v>
      </c>
      <c r="M262" s="75" t="s">
        <v>1135</v>
      </c>
      <c r="N262" s="75" t="s">
        <v>56</v>
      </c>
      <c r="O262" s="75" t="s">
        <v>1093</v>
      </c>
    </row>
    <row r="263" spans="1:15" s="25" customFormat="1" ht="42.75">
      <c r="A263" s="75" t="s">
        <v>46</v>
      </c>
      <c r="B263" s="75" t="s">
        <v>16</v>
      </c>
      <c r="C263" s="75" t="s">
        <v>1136</v>
      </c>
      <c r="D263" s="75" t="s">
        <v>1089</v>
      </c>
      <c r="E263" s="75" t="s">
        <v>49</v>
      </c>
      <c r="F263" s="75" t="s">
        <v>1137</v>
      </c>
      <c r="G263" s="75" t="s">
        <v>214</v>
      </c>
      <c r="H263" s="75" t="s">
        <v>762</v>
      </c>
      <c r="I263" s="84" t="s">
        <v>1138</v>
      </c>
      <c r="J263" s="75">
        <v>72</v>
      </c>
      <c r="K263" s="75" t="s">
        <v>54</v>
      </c>
      <c r="L263" s="75" t="s">
        <v>1137</v>
      </c>
      <c r="M263" s="75" t="s">
        <v>1139</v>
      </c>
      <c r="N263" s="75" t="s">
        <v>56</v>
      </c>
      <c r="O263" s="75" t="s">
        <v>1140</v>
      </c>
    </row>
    <row r="264" spans="1:15" s="25" customFormat="1" ht="42.75">
      <c r="A264" s="75" t="s">
        <v>46</v>
      </c>
      <c r="B264" s="75" t="s">
        <v>16</v>
      </c>
      <c r="C264" s="75" t="s">
        <v>1141</v>
      </c>
      <c r="D264" s="75" t="s">
        <v>1089</v>
      </c>
      <c r="E264" s="75" t="s">
        <v>49</v>
      </c>
      <c r="F264" s="75" t="s">
        <v>1142</v>
      </c>
      <c r="G264" s="75" t="s">
        <v>214</v>
      </c>
      <c r="H264" s="75" t="s">
        <v>762</v>
      </c>
      <c r="I264" s="84" t="s">
        <v>1143</v>
      </c>
      <c r="J264" s="75">
        <v>50</v>
      </c>
      <c r="K264" s="75" t="s">
        <v>54</v>
      </c>
      <c r="L264" s="75" t="s">
        <v>1142</v>
      </c>
      <c r="M264" s="75" t="s">
        <v>1144</v>
      </c>
      <c r="N264" s="75" t="s">
        <v>56</v>
      </c>
      <c r="O264" s="75" t="s">
        <v>1145</v>
      </c>
    </row>
    <row r="265" spans="1:15" s="25" customFormat="1" ht="42.75">
      <c r="A265" s="75" t="s">
        <v>46</v>
      </c>
      <c r="B265" s="75" t="s">
        <v>16</v>
      </c>
      <c r="C265" s="75" t="s">
        <v>1146</v>
      </c>
      <c r="D265" s="75" t="s">
        <v>1089</v>
      </c>
      <c r="E265" s="75" t="s">
        <v>49</v>
      </c>
      <c r="F265" s="75" t="s">
        <v>1147</v>
      </c>
      <c r="G265" s="75" t="s">
        <v>214</v>
      </c>
      <c r="H265" s="75" t="s">
        <v>762</v>
      </c>
      <c r="I265" s="84" t="s">
        <v>1148</v>
      </c>
      <c r="J265" s="75">
        <v>48.7</v>
      </c>
      <c r="K265" s="75" t="s">
        <v>54</v>
      </c>
      <c r="L265" s="75" t="s">
        <v>1147</v>
      </c>
      <c r="M265" s="75" t="s">
        <v>1149</v>
      </c>
      <c r="N265" s="75" t="s">
        <v>56</v>
      </c>
      <c r="O265" s="75" t="s">
        <v>1150</v>
      </c>
    </row>
    <row r="266" spans="1:15" s="25" customFormat="1" ht="42.75">
      <c r="A266" s="75" t="s">
        <v>46</v>
      </c>
      <c r="B266" s="75" t="s">
        <v>16</v>
      </c>
      <c r="C266" s="75" t="s">
        <v>1151</v>
      </c>
      <c r="D266" s="75" t="s">
        <v>1089</v>
      </c>
      <c r="E266" s="75" t="s">
        <v>49</v>
      </c>
      <c r="F266" s="75" t="s">
        <v>1152</v>
      </c>
      <c r="G266" s="75" t="s">
        <v>214</v>
      </c>
      <c r="H266" s="75" t="s">
        <v>762</v>
      </c>
      <c r="I266" s="84" t="s">
        <v>1153</v>
      </c>
      <c r="J266" s="75">
        <v>27.6</v>
      </c>
      <c r="K266" s="75" t="s">
        <v>54</v>
      </c>
      <c r="L266" s="75" t="s">
        <v>1152</v>
      </c>
      <c r="M266" s="75" t="s">
        <v>1154</v>
      </c>
      <c r="N266" s="75" t="s">
        <v>56</v>
      </c>
      <c r="O266" s="75" t="s">
        <v>1155</v>
      </c>
    </row>
    <row r="267" spans="1:15" s="25" customFormat="1" ht="42.75">
      <c r="A267" s="75" t="s">
        <v>46</v>
      </c>
      <c r="B267" s="75" t="s">
        <v>16</v>
      </c>
      <c r="C267" s="75" t="s">
        <v>1156</v>
      </c>
      <c r="D267" s="75" t="s">
        <v>1089</v>
      </c>
      <c r="E267" s="75" t="s">
        <v>49</v>
      </c>
      <c r="F267" s="75" t="s">
        <v>1157</v>
      </c>
      <c r="G267" s="75" t="s">
        <v>214</v>
      </c>
      <c r="H267" s="75" t="s">
        <v>762</v>
      </c>
      <c r="I267" s="84" t="s">
        <v>1125</v>
      </c>
      <c r="J267" s="75">
        <v>46.4</v>
      </c>
      <c r="K267" s="75" t="s">
        <v>54</v>
      </c>
      <c r="L267" s="75" t="s">
        <v>1158</v>
      </c>
      <c r="M267" s="75" t="s">
        <v>1159</v>
      </c>
      <c r="N267" s="75" t="s">
        <v>56</v>
      </c>
      <c r="O267" s="75" t="s">
        <v>1160</v>
      </c>
    </row>
    <row r="268" spans="1:15" s="25" customFormat="1" ht="42.75">
      <c r="A268" s="75" t="s">
        <v>46</v>
      </c>
      <c r="B268" s="75" t="s">
        <v>16</v>
      </c>
      <c r="C268" s="75" t="s">
        <v>1161</v>
      </c>
      <c r="D268" s="75" t="s">
        <v>1089</v>
      </c>
      <c r="E268" s="75" t="s">
        <v>49</v>
      </c>
      <c r="F268" s="75" t="s">
        <v>1162</v>
      </c>
      <c r="G268" s="75" t="s">
        <v>214</v>
      </c>
      <c r="H268" s="75" t="s">
        <v>762</v>
      </c>
      <c r="I268" s="84" t="s">
        <v>1134</v>
      </c>
      <c r="J268" s="75">
        <v>53</v>
      </c>
      <c r="K268" s="75" t="s">
        <v>54</v>
      </c>
      <c r="L268" s="75" t="s">
        <v>1162</v>
      </c>
      <c r="M268" s="75" t="s">
        <v>1163</v>
      </c>
      <c r="N268" s="75" t="s">
        <v>56</v>
      </c>
      <c r="O268" s="75" t="s">
        <v>1164</v>
      </c>
    </row>
    <row r="269" spans="1:15" s="25" customFormat="1" ht="42.75">
      <c r="A269" s="75" t="s">
        <v>46</v>
      </c>
      <c r="B269" s="75" t="s">
        <v>16</v>
      </c>
      <c r="C269" s="75" t="s">
        <v>1165</v>
      </c>
      <c r="D269" s="75" t="s">
        <v>1089</v>
      </c>
      <c r="E269" s="75" t="s">
        <v>49</v>
      </c>
      <c r="F269" s="75" t="s">
        <v>1166</v>
      </c>
      <c r="G269" s="75" t="s">
        <v>214</v>
      </c>
      <c r="H269" s="75" t="s">
        <v>762</v>
      </c>
      <c r="I269" s="84" t="s">
        <v>1167</v>
      </c>
      <c r="J269" s="75">
        <v>45</v>
      </c>
      <c r="K269" s="75" t="s">
        <v>54</v>
      </c>
      <c r="L269" s="75" t="s">
        <v>1166</v>
      </c>
      <c r="M269" s="75" t="s">
        <v>1168</v>
      </c>
      <c r="N269" s="75" t="s">
        <v>56</v>
      </c>
      <c r="O269" s="75" t="s">
        <v>1169</v>
      </c>
    </row>
    <row r="270" spans="1:15" s="25" customFormat="1" ht="42.75">
      <c r="A270" s="75" t="s">
        <v>46</v>
      </c>
      <c r="B270" s="75" t="s">
        <v>16</v>
      </c>
      <c r="C270" s="75" t="s">
        <v>1170</v>
      </c>
      <c r="D270" s="75" t="s">
        <v>1089</v>
      </c>
      <c r="E270" s="75" t="s">
        <v>49</v>
      </c>
      <c r="F270" s="75" t="s">
        <v>1171</v>
      </c>
      <c r="G270" s="75" t="s">
        <v>214</v>
      </c>
      <c r="H270" s="75" t="s">
        <v>762</v>
      </c>
      <c r="I270" s="84" t="s">
        <v>1172</v>
      </c>
      <c r="J270" s="75">
        <v>120</v>
      </c>
      <c r="K270" s="75" t="s">
        <v>54</v>
      </c>
      <c r="L270" s="75" t="s">
        <v>1171</v>
      </c>
      <c r="M270" s="75" t="s">
        <v>1173</v>
      </c>
      <c r="N270" s="75" t="s">
        <v>56</v>
      </c>
      <c r="O270" s="75" t="s">
        <v>1174</v>
      </c>
    </row>
    <row r="271" spans="1:15" s="25" customFormat="1" ht="42.75">
      <c r="A271" s="75" t="s">
        <v>46</v>
      </c>
      <c r="B271" s="75" t="s">
        <v>16</v>
      </c>
      <c r="C271" s="75" t="s">
        <v>1175</v>
      </c>
      <c r="D271" s="75" t="s">
        <v>1089</v>
      </c>
      <c r="E271" s="75" t="s">
        <v>49</v>
      </c>
      <c r="F271" s="75" t="s">
        <v>1176</v>
      </c>
      <c r="G271" s="75" t="s">
        <v>214</v>
      </c>
      <c r="H271" s="75" t="s">
        <v>762</v>
      </c>
      <c r="I271" s="84" t="s">
        <v>1134</v>
      </c>
      <c r="J271" s="75">
        <v>53</v>
      </c>
      <c r="K271" s="75" t="s">
        <v>54</v>
      </c>
      <c r="L271" s="75" t="s">
        <v>1176</v>
      </c>
      <c r="M271" s="75" t="s">
        <v>1177</v>
      </c>
      <c r="N271" s="75" t="s">
        <v>56</v>
      </c>
      <c r="O271" s="75" t="s">
        <v>1145</v>
      </c>
    </row>
    <row r="272" spans="1:15" s="25" customFormat="1" ht="42.75">
      <c r="A272" s="75" t="s">
        <v>46</v>
      </c>
      <c r="B272" s="75" t="s">
        <v>16</v>
      </c>
      <c r="C272" s="75" t="s">
        <v>1178</v>
      </c>
      <c r="D272" s="75" t="s">
        <v>1089</v>
      </c>
      <c r="E272" s="75" t="s">
        <v>49</v>
      </c>
      <c r="F272" s="75" t="s">
        <v>1179</v>
      </c>
      <c r="G272" s="75" t="s">
        <v>214</v>
      </c>
      <c r="H272" s="75" t="s">
        <v>762</v>
      </c>
      <c r="I272" s="84" t="s">
        <v>1180</v>
      </c>
      <c r="J272" s="75">
        <v>52</v>
      </c>
      <c r="K272" s="75" t="s">
        <v>54</v>
      </c>
      <c r="L272" s="75" t="s">
        <v>1179</v>
      </c>
      <c r="M272" s="75" t="s">
        <v>1181</v>
      </c>
      <c r="N272" s="75" t="s">
        <v>56</v>
      </c>
      <c r="O272" s="75" t="s">
        <v>1182</v>
      </c>
    </row>
    <row r="273" spans="1:15" s="25" customFormat="1" ht="42.75">
      <c r="A273" s="75" t="s">
        <v>46</v>
      </c>
      <c r="B273" s="75" t="s">
        <v>16</v>
      </c>
      <c r="C273" s="75" t="s">
        <v>1183</v>
      </c>
      <c r="D273" s="75" t="s">
        <v>1089</v>
      </c>
      <c r="E273" s="75" t="s">
        <v>49</v>
      </c>
      <c r="F273" s="75" t="s">
        <v>1184</v>
      </c>
      <c r="G273" s="75" t="s">
        <v>214</v>
      </c>
      <c r="H273" s="75" t="s">
        <v>762</v>
      </c>
      <c r="I273" s="84" t="s">
        <v>1185</v>
      </c>
      <c r="J273" s="75">
        <v>48.9</v>
      </c>
      <c r="K273" s="75" t="s">
        <v>54</v>
      </c>
      <c r="L273" s="75" t="s">
        <v>1184</v>
      </c>
      <c r="M273" s="75" t="s">
        <v>1186</v>
      </c>
      <c r="N273" s="75" t="s">
        <v>56</v>
      </c>
      <c r="O273" s="75" t="s">
        <v>1093</v>
      </c>
    </row>
    <row r="274" spans="1:15" s="25" customFormat="1" ht="42.75">
      <c r="A274" s="75" t="s">
        <v>46</v>
      </c>
      <c r="B274" s="75" t="s">
        <v>16</v>
      </c>
      <c r="C274" s="75" t="s">
        <v>1187</v>
      </c>
      <c r="D274" s="75" t="s">
        <v>1089</v>
      </c>
      <c r="E274" s="75" t="s">
        <v>49</v>
      </c>
      <c r="F274" s="75" t="s">
        <v>1188</v>
      </c>
      <c r="G274" s="75" t="s">
        <v>214</v>
      </c>
      <c r="H274" s="75" t="s">
        <v>762</v>
      </c>
      <c r="I274" s="84" t="s">
        <v>1189</v>
      </c>
      <c r="J274" s="75">
        <v>48</v>
      </c>
      <c r="K274" s="75" t="s">
        <v>54</v>
      </c>
      <c r="L274" s="75" t="s">
        <v>1188</v>
      </c>
      <c r="M274" s="75" t="s">
        <v>1190</v>
      </c>
      <c r="N274" s="75" t="s">
        <v>56</v>
      </c>
      <c r="O274" s="75" t="s">
        <v>1191</v>
      </c>
    </row>
    <row r="275" spans="1:15" s="25" customFormat="1" ht="42.75">
      <c r="A275" s="75" t="s">
        <v>46</v>
      </c>
      <c r="B275" s="75" t="s">
        <v>16</v>
      </c>
      <c r="C275" s="75" t="s">
        <v>1192</v>
      </c>
      <c r="D275" s="75" t="s">
        <v>1089</v>
      </c>
      <c r="E275" s="75" t="s">
        <v>49</v>
      </c>
      <c r="F275" s="75" t="s">
        <v>1193</v>
      </c>
      <c r="G275" s="75" t="s">
        <v>214</v>
      </c>
      <c r="H275" s="75" t="s">
        <v>762</v>
      </c>
      <c r="I275" s="84" t="s">
        <v>1194</v>
      </c>
      <c r="J275" s="75">
        <v>162</v>
      </c>
      <c r="K275" s="75" t="s">
        <v>54</v>
      </c>
      <c r="L275" s="75" t="str">
        <f aca="true" t="shared" si="2" ref="L275:L278">F275</f>
        <v>郭庄村</v>
      </c>
      <c r="M275" s="75" t="s">
        <v>1195</v>
      </c>
      <c r="N275" s="75" t="s">
        <v>56</v>
      </c>
      <c r="O275" s="75" t="s">
        <v>1196</v>
      </c>
    </row>
    <row r="276" spans="1:15" s="25" customFormat="1" ht="42.75">
      <c r="A276" s="75" t="s">
        <v>46</v>
      </c>
      <c r="B276" s="75" t="s">
        <v>16</v>
      </c>
      <c r="C276" s="75" t="s">
        <v>1197</v>
      </c>
      <c r="D276" s="75" t="s">
        <v>1089</v>
      </c>
      <c r="E276" s="75" t="s">
        <v>49</v>
      </c>
      <c r="F276" s="75" t="s">
        <v>1198</v>
      </c>
      <c r="G276" s="75" t="s">
        <v>214</v>
      </c>
      <c r="H276" s="75" t="s">
        <v>762</v>
      </c>
      <c r="I276" s="84" t="s">
        <v>1199</v>
      </c>
      <c r="J276" s="75">
        <v>153</v>
      </c>
      <c r="K276" s="75" t="s">
        <v>54</v>
      </c>
      <c r="L276" s="75" t="s">
        <v>1198</v>
      </c>
      <c r="M276" s="75" t="s">
        <v>1200</v>
      </c>
      <c r="N276" s="75" t="s">
        <v>56</v>
      </c>
      <c r="O276" s="75" t="s">
        <v>1145</v>
      </c>
    </row>
    <row r="277" spans="1:15" s="25" customFormat="1" ht="42.75">
      <c r="A277" s="75" t="s">
        <v>46</v>
      </c>
      <c r="B277" s="75" t="s">
        <v>16</v>
      </c>
      <c r="C277" s="75" t="s">
        <v>1201</v>
      </c>
      <c r="D277" s="75" t="s">
        <v>1089</v>
      </c>
      <c r="E277" s="75" t="s">
        <v>49</v>
      </c>
      <c r="F277" s="75" t="s">
        <v>1202</v>
      </c>
      <c r="G277" s="75" t="s">
        <v>214</v>
      </c>
      <c r="H277" s="75" t="s">
        <v>613</v>
      </c>
      <c r="I277" s="84" t="s">
        <v>1203</v>
      </c>
      <c r="J277" s="75">
        <v>100</v>
      </c>
      <c r="K277" s="75" t="s">
        <v>54</v>
      </c>
      <c r="L277" s="75" t="str">
        <f t="shared" si="2"/>
        <v>白堽乡关庄村</v>
      </c>
      <c r="M277" s="75" t="s">
        <v>1204</v>
      </c>
      <c r="N277" s="75" t="s">
        <v>56</v>
      </c>
      <c r="O277" s="75" t="s">
        <v>1205</v>
      </c>
    </row>
    <row r="278" spans="1:15" s="25" customFormat="1" ht="42.75">
      <c r="A278" s="75" t="s">
        <v>46</v>
      </c>
      <c r="B278" s="75" t="s">
        <v>16</v>
      </c>
      <c r="C278" s="75" t="s">
        <v>1206</v>
      </c>
      <c r="D278" s="75" t="s">
        <v>1089</v>
      </c>
      <c r="E278" s="75" t="s">
        <v>49</v>
      </c>
      <c r="F278" s="75" t="s">
        <v>1207</v>
      </c>
      <c r="G278" s="75" t="s">
        <v>214</v>
      </c>
      <c r="H278" s="75" t="s">
        <v>613</v>
      </c>
      <c r="I278" s="84" t="s">
        <v>1208</v>
      </c>
      <c r="J278" s="75">
        <v>90</v>
      </c>
      <c r="K278" s="75" t="s">
        <v>54</v>
      </c>
      <c r="L278" s="75" t="str">
        <f t="shared" si="2"/>
        <v>白堽乡后夹罡村</v>
      </c>
      <c r="M278" s="75" t="s">
        <v>1209</v>
      </c>
      <c r="N278" s="75" t="s">
        <v>56</v>
      </c>
      <c r="O278" s="75" t="s">
        <v>1210</v>
      </c>
    </row>
    <row r="279" spans="1:15" s="25" customFormat="1" ht="42.75">
      <c r="A279" s="75" t="s">
        <v>46</v>
      </c>
      <c r="B279" s="75" t="s">
        <v>16</v>
      </c>
      <c r="C279" s="75" t="s">
        <v>1211</v>
      </c>
      <c r="D279" s="75" t="s">
        <v>1089</v>
      </c>
      <c r="E279" s="75" t="s">
        <v>49</v>
      </c>
      <c r="F279" s="75" t="s">
        <v>1212</v>
      </c>
      <c r="G279" s="75" t="s">
        <v>214</v>
      </c>
      <c r="H279" s="75" t="s">
        <v>613</v>
      </c>
      <c r="I279" s="84" t="s">
        <v>1143</v>
      </c>
      <c r="J279" s="75">
        <v>50</v>
      </c>
      <c r="K279" s="75" t="s">
        <v>54</v>
      </c>
      <c r="L279" s="75" t="s">
        <v>1212</v>
      </c>
      <c r="M279" s="75" t="s">
        <v>1213</v>
      </c>
      <c r="N279" s="75" t="s">
        <v>56</v>
      </c>
      <c r="O279" s="92" t="s">
        <v>1214</v>
      </c>
    </row>
    <row r="280" spans="1:15" s="25" customFormat="1" ht="42.75">
      <c r="A280" s="75" t="s">
        <v>46</v>
      </c>
      <c r="B280" s="75" t="s">
        <v>16</v>
      </c>
      <c r="C280" s="75" t="s">
        <v>1215</v>
      </c>
      <c r="D280" s="75" t="s">
        <v>1089</v>
      </c>
      <c r="E280" s="75" t="s">
        <v>49</v>
      </c>
      <c r="F280" s="75" t="s">
        <v>1216</v>
      </c>
      <c r="G280" s="75" t="s">
        <v>214</v>
      </c>
      <c r="H280" s="75" t="s">
        <v>613</v>
      </c>
      <c r="I280" s="75" t="s">
        <v>1217</v>
      </c>
      <c r="J280" s="75">
        <v>18</v>
      </c>
      <c r="K280" s="75" t="s">
        <v>54</v>
      </c>
      <c r="L280" s="75" t="str">
        <f>F280</f>
        <v>白堽乡潘寨村</v>
      </c>
      <c r="M280" s="75" t="s">
        <v>1218</v>
      </c>
      <c r="N280" s="75" t="s">
        <v>56</v>
      </c>
      <c r="O280" s="75" t="s">
        <v>1219</v>
      </c>
    </row>
    <row r="281" spans="1:15" s="25" customFormat="1" ht="42.75">
      <c r="A281" s="75" t="s">
        <v>46</v>
      </c>
      <c r="B281" s="75" t="s">
        <v>16</v>
      </c>
      <c r="C281" s="75" t="s">
        <v>1220</v>
      </c>
      <c r="D281" s="75" t="s">
        <v>1089</v>
      </c>
      <c r="E281" s="75" t="s">
        <v>49</v>
      </c>
      <c r="F281" s="75" t="s">
        <v>1221</v>
      </c>
      <c r="G281" s="75" t="s">
        <v>214</v>
      </c>
      <c r="H281" s="75" t="s">
        <v>613</v>
      </c>
      <c r="I281" s="84" t="s">
        <v>1208</v>
      </c>
      <c r="J281" s="75">
        <v>90</v>
      </c>
      <c r="K281" s="75" t="s">
        <v>54</v>
      </c>
      <c r="L281" s="75" t="str">
        <f>F281</f>
        <v>白堽乡石楼村</v>
      </c>
      <c r="M281" s="75" t="s">
        <v>1222</v>
      </c>
      <c r="N281" s="75" t="s">
        <v>56</v>
      </c>
      <c r="O281" s="92" t="s">
        <v>1223</v>
      </c>
    </row>
    <row r="282" spans="1:15" s="25" customFormat="1" ht="42.75">
      <c r="A282" s="75" t="s">
        <v>46</v>
      </c>
      <c r="B282" s="75" t="s">
        <v>16</v>
      </c>
      <c r="C282" s="75" t="s">
        <v>1224</v>
      </c>
      <c r="D282" s="75" t="s">
        <v>1089</v>
      </c>
      <c r="E282" s="75" t="s">
        <v>49</v>
      </c>
      <c r="F282" s="75" t="s">
        <v>1225</v>
      </c>
      <c r="G282" s="75" t="s">
        <v>214</v>
      </c>
      <c r="H282" s="75" t="s">
        <v>613</v>
      </c>
      <c r="I282" s="84" t="s">
        <v>1203</v>
      </c>
      <c r="J282" s="75">
        <v>100</v>
      </c>
      <c r="K282" s="75" t="s">
        <v>54</v>
      </c>
      <c r="L282" s="75" t="s">
        <v>1225</v>
      </c>
      <c r="M282" s="92" t="s">
        <v>1226</v>
      </c>
      <c r="N282" s="75" t="s">
        <v>56</v>
      </c>
      <c r="O282" s="75" t="s">
        <v>1227</v>
      </c>
    </row>
    <row r="283" spans="1:15" s="25" customFormat="1" ht="42.75">
      <c r="A283" s="75" t="s">
        <v>46</v>
      </c>
      <c r="B283" s="75" t="s">
        <v>16</v>
      </c>
      <c r="C283" s="75" t="s">
        <v>1228</v>
      </c>
      <c r="D283" s="75" t="s">
        <v>1089</v>
      </c>
      <c r="E283" s="75" t="s">
        <v>49</v>
      </c>
      <c r="F283" s="75" t="s">
        <v>192</v>
      </c>
      <c r="G283" s="75" t="s">
        <v>214</v>
      </c>
      <c r="H283" s="75" t="s">
        <v>613</v>
      </c>
      <c r="I283" s="84" t="s">
        <v>1229</v>
      </c>
      <c r="J283" s="75">
        <v>20</v>
      </c>
      <c r="K283" s="75" t="s">
        <v>54</v>
      </c>
      <c r="L283" s="75" t="s">
        <v>192</v>
      </c>
      <c r="M283" s="92" t="s">
        <v>1230</v>
      </c>
      <c r="N283" s="75" t="s">
        <v>56</v>
      </c>
      <c r="O283" s="75" t="s">
        <v>1231</v>
      </c>
    </row>
    <row r="284" spans="1:15" s="25" customFormat="1" ht="42.75">
      <c r="A284" s="75" t="s">
        <v>46</v>
      </c>
      <c r="B284" s="75" t="s">
        <v>16</v>
      </c>
      <c r="C284" s="75" t="s">
        <v>1232</v>
      </c>
      <c r="D284" s="75" t="s">
        <v>1089</v>
      </c>
      <c r="E284" s="75" t="s">
        <v>49</v>
      </c>
      <c r="F284" s="75" t="s">
        <v>1233</v>
      </c>
      <c r="G284" s="75" t="s">
        <v>214</v>
      </c>
      <c r="H284" s="75" t="s">
        <v>508</v>
      </c>
      <c r="I284" s="84" t="s">
        <v>1234</v>
      </c>
      <c r="J284" s="75">
        <v>30</v>
      </c>
      <c r="K284" s="75" t="s">
        <v>54</v>
      </c>
      <c r="L284" s="75" t="s">
        <v>1235</v>
      </c>
      <c r="M284" s="75" t="s">
        <v>1236</v>
      </c>
      <c r="N284" s="75" t="s">
        <v>56</v>
      </c>
      <c r="O284" s="92" t="s">
        <v>1237</v>
      </c>
    </row>
    <row r="285" spans="1:15" s="25" customFormat="1" ht="42.75">
      <c r="A285" s="75" t="s">
        <v>46</v>
      </c>
      <c r="B285" s="75" t="s">
        <v>16</v>
      </c>
      <c r="C285" s="75" t="s">
        <v>1238</v>
      </c>
      <c r="D285" s="75" t="s">
        <v>1089</v>
      </c>
      <c r="E285" s="75" t="s">
        <v>49</v>
      </c>
      <c r="F285" s="75" t="s">
        <v>1239</v>
      </c>
      <c r="G285" s="75" t="s">
        <v>214</v>
      </c>
      <c r="H285" s="75" t="s">
        <v>508</v>
      </c>
      <c r="I285" s="84" t="s">
        <v>1143</v>
      </c>
      <c r="J285" s="75">
        <v>50</v>
      </c>
      <c r="K285" s="75" t="s">
        <v>54</v>
      </c>
      <c r="L285" s="75" t="s">
        <v>1240</v>
      </c>
      <c r="M285" s="75" t="s">
        <v>1241</v>
      </c>
      <c r="N285" s="75" t="s">
        <v>56</v>
      </c>
      <c r="O285" s="92" t="s">
        <v>1242</v>
      </c>
    </row>
    <row r="286" spans="1:15" s="25" customFormat="1" ht="42.75">
      <c r="A286" s="75" t="s">
        <v>46</v>
      </c>
      <c r="B286" s="75" t="s">
        <v>16</v>
      </c>
      <c r="C286" s="75" t="s">
        <v>1243</v>
      </c>
      <c r="D286" s="75" t="s">
        <v>1089</v>
      </c>
      <c r="E286" s="75" t="s">
        <v>49</v>
      </c>
      <c r="F286" s="75" t="s">
        <v>1244</v>
      </c>
      <c r="G286" s="75" t="s">
        <v>214</v>
      </c>
      <c r="H286" s="75" t="s">
        <v>508</v>
      </c>
      <c r="I286" s="84" t="s">
        <v>1245</v>
      </c>
      <c r="J286" s="75">
        <v>70</v>
      </c>
      <c r="K286" s="75" t="s">
        <v>54</v>
      </c>
      <c r="L286" s="75" t="s">
        <v>1246</v>
      </c>
      <c r="M286" s="75" t="s">
        <v>1247</v>
      </c>
      <c r="N286" s="75" t="s">
        <v>56</v>
      </c>
      <c r="O286" s="92" t="s">
        <v>1248</v>
      </c>
    </row>
    <row r="287" spans="1:15" s="25" customFormat="1" ht="42.75">
      <c r="A287" s="75" t="s">
        <v>46</v>
      </c>
      <c r="B287" s="75" t="s">
        <v>16</v>
      </c>
      <c r="C287" s="75" t="s">
        <v>1249</v>
      </c>
      <c r="D287" s="75" t="s">
        <v>1089</v>
      </c>
      <c r="E287" s="75" t="s">
        <v>49</v>
      </c>
      <c r="F287" s="75" t="s">
        <v>1250</v>
      </c>
      <c r="G287" s="75" t="s">
        <v>214</v>
      </c>
      <c r="H287" s="75" t="s">
        <v>508</v>
      </c>
      <c r="I287" s="84" t="s">
        <v>1251</v>
      </c>
      <c r="J287" s="75">
        <v>65</v>
      </c>
      <c r="K287" s="75" t="s">
        <v>54</v>
      </c>
      <c r="L287" s="75" t="s">
        <v>1252</v>
      </c>
      <c r="M287" s="75" t="s">
        <v>1253</v>
      </c>
      <c r="N287" s="75" t="s">
        <v>56</v>
      </c>
      <c r="O287" s="92" t="s">
        <v>1254</v>
      </c>
    </row>
    <row r="288" spans="1:15" s="25" customFormat="1" ht="42.75">
      <c r="A288" s="75" t="s">
        <v>46</v>
      </c>
      <c r="B288" s="75" t="s">
        <v>16</v>
      </c>
      <c r="C288" s="75" t="s">
        <v>1255</v>
      </c>
      <c r="D288" s="75" t="s">
        <v>1089</v>
      </c>
      <c r="E288" s="75" t="s">
        <v>49</v>
      </c>
      <c r="F288" s="75" t="s">
        <v>1256</v>
      </c>
      <c r="G288" s="75" t="s">
        <v>214</v>
      </c>
      <c r="H288" s="75" t="s">
        <v>508</v>
      </c>
      <c r="I288" s="84" t="s">
        <v>1257</v>
      </c>
      <c r="J288" s="75">
        <v>200</v>
      </c>
      <c r="K288" s="75" t="s">
        <v>54</v>
      </c>
      <c r="L288" s="75" t="s">
        <v>1258</v>
      </c>
      <c r="M288" s="75" t="s">
        <v>1259</v>
      </c>
      <c r="N288" s="75" t="s">
        <v>56</v>
      </c>
      <c r="O288" s="92" t="s">
        <v>1260</v>
      </c>
    </row>
    <row r="289" spans="1:15" s="25" customFormat="1" ht="42.75">
      <c r="A289" s="75" t="s">
        <v>46</v>
      </c>
      <c r="B289" s="75" t="s">
        <v>16</v>
      </c>
      <c r="C289" s="75" t="s">
        <v>1261</v>
      </c>
      <c r="D289" s="75" t="s">
        <v>1089</v>
      </c>
      <c r="E289" s="75" t="s">
        <v>49</v>
      </c>
      <c r="F289" s="75" t="s">
        <v>1262</v>
      </c>
      <c r="G289" s="75" t="s">
        <v>214</v>
      </c>
      <c r="H289" s="75" t="s">
        <v>508</v>
      </c>
      <c r="I289" s="84" t="s">
        <v>1263</v>
      </c>
      <c r="J289" s="99">
        <v>42.38</v>
      </c>
      <c r="K289" s="75" t="s">
        <v>54</v>
      </c>
      <c r="L289" s="75" t="s">
        <v>1262</v>
      </c>
      <c r="M289" s="75" t="s">
        <v>1264</v>
      </c>
      <c r="N289" s="75" t="s">
        <v>56</v>
      </c>
      <c r="O289" s="92" t="s">
        <v>1265</v>
      </c>
    </row>
    <row r="290" spans="1:15" s="25" customFormat="1" ht="42.75">
      <c r="A290" s="75" t="s">
        <v>46</v>
      </c>
      <c r="B290" s="75" t="s">
        <v>16</v>
      </c>
      <c r="C290" s="75" t="s">
        <v>1266</v>
      </c>
      <c r="D290" s="75" t="s">
        <v>1089</v>
      </c>
      <c r="E290" s="75" t="s">
        <v>49</v>
      </c>
      <c r="F290" s="75" t="s">
        <v>1267</v>
      </c>
      <c r="G290" s="75" t="s">
        <v>214</v>
      </c>
      <c r="H290" s="75" t="s">
        <v>508</v>
      </c>
      <c r="I290" s="84" t="s">
        <v>1138</v>
      </c>
      <c r="J290" s="75">
        <v>72</v>
      </c>
      <c r="K290" s="75" t="s">
        <v>54</v>
      </c>
      <c r="L290" s="75" t="s">
        <v>1268</v>
      </c>
      <c r="M290" s="75" t="s">
        <v>1269</v>
      </c>
      <c r="N290" s="75" t="s">
        <v>56</v>
      </c>
      <c r="O290" s="92" t="s">
        <v>1270</v>
      </c>
    </row>
    <row r="291" spans="1:15" s="25" customFormat="1" ht="42.75">
      <c r="A291" s="75" t="s">
        <v>46</v>
      </c>
      <c r="B291" s="75" t="s">
        <v>16</v>
      </c>
      <c r="C291" s="75" t="s">
        <v>1271</v>
      </c>
      <c r="D291" s="75" t="s">
        <v>1089</v>
      </c>
      <c r="E291" s="75" t="s">
        <v>49</v>
      </c>
      <c r="F291" s="75" t="s">
        <v>1272</v>
      </c>
      <c r="G291" s="75" t="s">
        <v>214</v>
      </c>
      <c r="H291" s="75" t="s">
        <v>508</v>
      </c>
      <c r="I291" s="84" t="s">
        <v>1138</v>
      </c>
      <c r="J291" s="75">
        <v>72</v>
      </c>
      <c r="K291" s="75" t="s">
        <v>54</v>
      </c>
      <c r="L291" s="75" t="s">
        <v>1273</v>
      </c>
      <c r="M291" s="75" t="s">
        <v>1274</v>
      </c>
      <c r="N291" s="75" t="s">
        <v>56</v>
      </c>
      <c r="O291" s="92" t="s">
        <v>1275</v>
      </c>
    </row>
    <row r="292" spans="1:15" s="25" customFormat="1" ht="42.75">
      <c r="A292" s="75" t="s">
        <v>46</v>
      </c>
      <c r="B292" s="75" t="s">
        <v>16</v>
      </c>
      <c r="C292" s="75" t="s">
        <v>1276</v>
      </c>
      <c r="D292" s="75" t="s">
        <v>1089</v>
      </c>
      <c r="E292" s="75" t="s">
        <v>49</v>
      </c>
      <c r="F292" s="75" t="s">
        <v>1277</v>
      </c>
      <c r="G292" s="75" t="s">
        <v>214</v>
      </c>
      <c r="H292" s="75" t="s">
        <v>508</v>
      </c>
      <c r="I292" s="84" t="s">
        <v>1278</v>
      </c>
      <c r="J292" s="75">
        <v>60</v>
      </c>
      <c r="K292" s="75" t="s">
        <v>54</v>
      </c>
      <c r="L292" s="75" t="s">
        <v>1279</v>
      </c>
      <c r="M292" s="75" t="s">
        <v>1280</v>
      </c>
      <c r="N292" s="75" t="s">
        <v>56</v>
      </c>
      <c r="O292" s="92" t="s">
        <v>1281</v>
      </c>
    </row>
    <row r="293" spans="1:15" s="25" customFormat="1" ht="42.75">
      <c r="A293" s="75" t="s">
        <v>46</v>
      </c>
      <c r="B293" s="75" t="s">
        <v>16</v>
      </c>
      <c r="C293" s="101" t="s">
        <v>1282</v>
      </c>
      <c r="D293" s="75" t="s">
        <v>1089</v>
      </c>
      <c r="E293" s="75" t="s">
        <v>49</v>
      </c>
      <c r="F293" s="101" t="s">
        <v>1283</v>
      </c>
      <c r="G293" s="75" t="s">
        <v>214</v>
      </c>
      <c r="H293" s="75" t="s">
        <v>508</v>
      </c>
      <c r="I293" s="84" t="s">
        <v>1284</v>
      </c>
      <c r="J293" s="101">
        <v>86.4</v>
      </c>
      <c r="K293" s="75" t="s">
        <v>54</v>
      </c>
      <c r="L293" s="101" t="s">
        <v>1283</v>
      </c>
      <c r="M293" s="75" t="s">
        <v>1285</v>
      </c>
      <c r="N293" s="75" t="s">
        <v>56</v>
      </c>
      <c r="O293" s="92" t="s">
        <v>1275</v>
      </c>
    </row>
    <row r="294" spans="1:15" s="25" customFormat="1" ht="42.75">
      <c r="A294" s="75" t="s">
        <v>46</v>
      </c>
      <c r="B294" s="75" t="s">
        <v>16</v>
      </c>
      <c r="C294" s="101" t="s">
        <v>1286</v>
      </c>
      <c r="D294" s="75" t="s">
        <v>1089</v>
      </c>
      <c r="E294" s="75" t="s">
        <v>49</v>
      </c>
      <c r="F294" s="101" t="s">
        <v>1287</v>
      </c>
      <c r="G294" s="75" t="s">
        <v>214</v>
      </c>
      <c r="H294" s="75" t="s">
        <v>508</v>
      </c>
      <c r="I294" s="84" t="s">
        <v>1116</v>
      </c>
      <c r="J294" s="101">
        <v>54</v>
      </c>
      <c r="K294" s="75" t="s">
        <v>54</v>
      </c>
      <c r="L294" s="101" t="s">
        <v>1287</v>
      </c>
      <c r="M294" s="75" t="s">
        <v>1288</v>
      </c>
      <c r="N294" s="75" t="s">
        <v>56</v>
      </c>
      <c r="O294" s="92" t="s">
        <v>1289</v>
      </c>
    </row>
    <row r="295" spans="1:15" s="25" customFormat="1" ht="42.75">
      <c r="A295" s="75" t="s">
        <v>46</v>
      </c>
      <c r="B295" s="75" t="s">
        <v>16</v>
      </c>
      <c r="C295" s="75" t="s">
        <v>1290</v>
      </c>
      <c r="D295" s="75" t="s">
        <v>1089</v>
      </c>
      <c r="E295" s="75" t="s">
        <v>49</v>
      </c>
      <c r="F295" s="75" t="s">
        <v>1291</v>
      </c>
      <c r="G295" s="75" t="s">
        <v>214</v>
      </c>
      <c r="H295" s="75" t="s">
        <v>508</v>
      </c>
      <c r="I295" s="84" t="s">
        <v>1292</v>
      </c>
      <c r="J295" s="75">
        <v>80</v>
      </c>
      <c r="K295" s="75" t="s">
        <v>54</v>
      </c>
      <c r="L295" s="75" t="s">
        <v>1293</v>
      </c>
      <c r="M295" s="75" t="s">
        <v>1294</v>
      </c>
      <c r="N295" s="75" t="s">
        <v>56</v>
      </c>
      <c r="O295" s="92" t="s">
        <v>1295</v>
      </c>
    </row>
    <row r="296" spans="1:15" s="25" customFormat="1" ht="42.75">
      <c r="A296" s="75" t="s">
        <v>46</v>
      </c>
      <c r="B296" s="75" t="s">
        <v>16</v>
      </c>
      <c r="C296" s="75" t="s">
        <v>1296</v>
      </c>
      <c r="D296" s="75" t="s">
        <v>1089</v>
      </c>
      <c r="E296" s="75" t="s">
        <v>49</v>
      </c>
      <c r="F296" s="75" t="s">
        <v>1297</v>
      </c>
      <c r="G296" s="75" t="s">
        <v>214</v>
      </c>
      <c r="H296" s="75" t="s">
        <v>508</v>
      </c>
      <c r="I296" s="84" t="s">
        <v>1138</v>
      </c>
      <c r="J296" s="75">
        <v>72</v>
      </c>
      <c r="K296" s="75" t="s">
        <v>54</v>
      </c>
      <c r="L296" s="75" t="s">
        <v>1298</v>
      </c>
      <c r="M296" s="75" t="s">
        <v>1299</v>
      </c>
      <c r="N296" s="75" t="s">
        <v>56</v>
      </c>
      <c r="O296" s="92" t="s">
        <v>1300</v>
      </c>
    </row>
    <row r="297" spans="1:15" s="25" customFormat="1" ht="42.75">
      <c r="A297" s="75" t="s">
        <v>46</v>
      </c>
      <c r="B297" s="75" t="s">
        <v>16</v>
      </c>
      <c r="C297" s="75" t="s">
        <v>1301</v>
      </c>
      <c r="D297" s="75" t="s">
        <v>1089</v>
      </c>
      <c r="E297" s="75" t="s">
        <v>49</v>
      </c>
      <c r="F297" s="75" t="s">
        <v>1302</v>
      </c>
      <c r="G297" s="75" t="s">
        <v>214</v>
      </c>
      <c r="H297" s="75" t="s">
        <v>508</v>
      </c>
      <c r="I297" s="75" t="s">
        <v>1303</v>
      </c>
      <c r="J297" s="75">
        <v>67.2</v>
      </c>
      <c r="K297" s="75" t="s">
        <v>54</v>
      </c>
      <c r="L297" s="75" t="str">
        <f aca="true" t="shared" si="3" ref="L297:L303">F297</f>
        <v>姚家村</v>
      </c>
      <c r="M297" s="75" t="s">
        <v>1304</v>
      </c>
      <c r="N297" s="75" t="s">
        <v>56</v>
      </c>
      <c r="O297" s="92" t="s">
        <v>1305</v>
      </c>
    </row>
    <row r="298" spans="1:15" s="25" customFormat="1" ht="42.75">
      <c r="A298" s="75" t="s">
        <v>46</v>
      </c>
      <c r="B298" s="75" t="s">
        <v>16</v>
      </c>
      <c r="C298" s="75" t="s">
        <v>1306</v>
      </c>
      <c r="D298" s="75" t="s">
        <v>1089</v>
      </c>
      <c r="E298" s="75" t="s">
        <v>49</v>
      </c>
      <c r="F298" s="75" t="s">
        <v>1307</v>
      </c>
      <c r="G298" s="75" t="s">
        <v>214</v>
      </c>
      <c r="H298" s="75" t="s">
        <v>508</v>
      </c>
      <c r="I298" s="84" t="s">
        <v>1308</v>
      </c>
      <c r="J298" s="75">
        <v>110</v>
      </c>
      <c r="K298" s="75" t="s">
        <v>54</v>
      </c>
      <c r="L298" s="75" t="s">
        <v>1309</v>
      </c>
      <c r="M298" s="75" t="s">
        <v>1310</v>
      </c>
      <c r="N298" s="75" t="s">
        <v>56</v>
      </c>
      <c r="O298" s="92" t="s">
        <v>1311</v>
      </c>
    </row>
    <row r="299" spans="1:15" s="25" customFormat="1" ht="42.75">
      <c r="A299" s="75" t="s">
        <v>46</v>
      </c>
      <c r="B299" s="75" t="s">
        <v>16</v>
      </c>
      <c r="C299" s="101" t="s">
        <v>1312</v>
      </c>
      <c r="D299" s="75" t="s">
        <v>1089</v>
      </c>
      <c r="E299" s="75" t="s">
        <v>49</v>
      </c>
      <c r="F299" s="101" t="s">
        <v>1313</v>
      </c>
      <c r="G299" s="75" t="s">
        <v>214</v>
      </c>
      <c r="H299" s="75" t="s">
        <v>508</v>
      </c>
      <c r="I299" s="84" t="s">
        <v>1111</v>
      </c>
      <c r="J299" s="101">
        <v>57.6</v>
      </c>
      <c r="K299" s="75" t="s">
        <v>54</v>
      </c>
      <c r="L299" s="101" t="s">
        <v>1313</v>
      </c>
      <c r="M299" s="75" t="s">
        <v>1314</v>
      </c>
      <c r="N299" s="75" t="s">
        <v>56</v>
      </c>
      <c r="O299" s="92" t="s">
        <v>1315</v>
      </c>
    </row>
    <row r="300" spans="1:15" s="26" customFormat="1" ht="42.75">
      <c r="A300" s="75" t="s">
        <v>46</v>
      </c>
      <c r="B300" s="75" t="s">
        <v>16</v>
      </c>
      <c r="C300" s="101" t="s">
        <v>1316</v>
      </c>
      <c r="D300" s="75" t="s">
        <v>1089</v>
      </c>
      <c r="E300" s="75" t="s">
        <v>49</v>
      </c>
      <c r="F300" s="101" t="s">
        <v>1317</v>
      </c>
      <c r="G300" s="75" t="s">
        <v>214</v>
      </c>
      <c r="H300" s="75" t="s">
        <v>508</v>
      </c>
      <c r="I300" s="84" t="s">
        <v>1318</v>
      </c>
      <c r="J300" s="101">
        <v>20</v>
      </c>
      <c r="K300" s="75" t="s">
        <v>54</v>
      </c>
      <c r="L300" s="101" t="str">
        <f t="shared" si="3"/>
        <v>海通乡刘新庄村</v>
      </c>
      <c r="M300" s="75" t="s">
        <v>1319</v>
      </c>
      <c r="N300" s="75" t="s">
        <v>56</v>
      </c>
      <c r="O300" s="92" t="s">
        <v>1320</v>
      </c>
    </row>
    <row r="301" spans="1:15" s="26" customFormat="1" ht="42.75">
      <c r="A301" s="75" t="s">
        <v>46</v>
      </c>
      <c r="B301" s="75" t="s">
        <v>16</v>
      </c>
      <c r="C301" s="101" t="s">
        <v>1321</v>
      </c>
      <c r="D301" s="75" t="s">
        <v>1089</v>
      </c>
      <c r="E301" s="75" t="s">
        <v>49</v>
      </c>
      <c r="F301" s="101" t="s">
        <v>1322</v>
      </c>
      <c r="G301" s="75" t="s">
        <v>214</v>
      </c>
      <c r="H301" s="75" t="s">
        <v>508</v>
      </c>
      <c r="I301" s="84" t="s">
        <v>1138</v>
      </c>
      <c r="J301" s="101">
        <v>78</v>
      </c>
      <c r="K301" s="75" t="s">
        <v>54</v>
      </c>
      <c r="L301" s="101" t="str">
        <f t="shared" si="3"/>
        <v>海通乡太安集村</v>
      </c>
      <c r="M301" s="75" t="s">
        <v>1323</v>
      </c>
      <c r="N301" s="75" t="s">
        <v>56</v>
      </c>
      <c r="O301" s="92" t="s">
        <v>1324</v>
      </c>
    </row>
    <row r="302" spans="1:15" s="25" customFormat="1" ht="42.75">
      <c r="A302" s="75" t="s">
        <v>46</v>
      </c>
      <c r="B302" s="75" t="s">
        <v>16</v>
      </c>
      <c r="C302" s="75" t="s">
        <v>1325</v>
      </c>
      <c r="D302" s="75" t="s">
        <v>1089</v>
      </c>
      <c r="E302" s="75" t="s">
        <v>49</v>
      </c>
      <c r="F302" s="75" t="s">
        <v>1326</v>
      </c>
      <c r="G302" s="75" t="s">
        <v>214</v>
      </c>
      <c r="H302" s="75" t="s">
        <v>738</v>
      </c>
      <c r="I302" s="102" t="s">
        <v>1217</v>
      </c>
      <c r="J302" s="99">
        <v>18</v>
      </c>
      <c r="K302" s="75" t="s">
        <v>54</v>
      </c>
      <c r="L302" s="75" t="str">
        <f t="shared" si="3"/>
        <v>插花庙</v>
      </c>
      <c r="M302" s="75" t="s">
        <v>1327</v>
      </c>
      <c r="N302" s="75" t="s">
        <v>56</v>
      </c>
      <c r="O302" s="75" t="s">
        <v>1328</v>
      </c>
    </row>
    <row r="303" spans="1:15" s="25" customFormat="1" ht="42.75">
      <c r="A303" s="75" t="s">
        <v>46</v>
      </c>
      <c r="B303" s="75" t="s">
        <v>16</v>
      </c>
      <c r="C303" s="75" t="s">
        <v>1329</v>
      </c>
      <c r="D303" s="75" t="s">
        <v>1089</v>
      </c>
      <c r="E303" s="75" t="s">
        <v>49</v>
      </c>
      <c r="F303" s="75" t="s">
        <v>1330</v>
      </c>
      <c r="G303" s="75" t="s">
        <v>214</v>
      </c>
      <c r="H303" s="75" t="s">
        <v>738</v>
      </c>
      <c r="I303" s="102" t="s">
        <v>1331</v>
      </c>
      <c r="J303" s="99">
        <v>33.6</v>
      </c>
      <c r="K303" s="75" t="s">
        <v>54</v>
      </c>
      <c r="L303" s="75" t="str">
        <f t="shared" si="3"/>
        <v>后柏桃</v>
      </c>
      <c r="M303" s="75" t="s">
        <v>1332</v>
      </c>
      <c r="N303" s="75" t="s">
        <v>56</v>
      </c>
      <c r="O303" s="75" t="s">
        <v>1333</v>
      </c>
    </row>
    <row r="304" spans="1:15" s="25" customFormat="1" ht="42.75">
      <c r="A304" s="75" t="s">
        <v>46</v>
      </c>
      <c r="B304" s="75" t="s">
        <v>16</v>
      </c>
      <c r="C304" s="75" t="s">
        <v>1334</v>
      </c>
      <c r="D304" s="75" t="s">
        <v>1089</v>
      </c>
      <c r="E304" s="75" t="s">
        <v>49</v>
      </c>
      <c r="F304" s="75" t="s">
        <v>1335</v>
      </c>
      <c r="G304" s="75" t="s">
        <v>214</v>
      </c>
      <c r="H304" s="75" t="s">
        <v>738</v>
      </c>
      <c r="I304" s="102" t="s">
        <v>1278</v>
      </c>
      <c r="J304" s="99">
        <v>60</v>
      </c>
      <c r="K304" s="75" t="s">
        <v>54</v>
      </c>
      <c r="L304" s="75" t="s">
        <v>1335</v>
      </c>
      <c r="M304" s="75" t="s">
        <v>1336</v>
      </c>
      <c r="N304" s="75" t="s">
        <v>56</v>
      </c>
      <c r="O304" s="75" t="s">
        <v>1337</v>
      </c>
    </row>
    <row r="305" spans="1:15" s="25" customFormat="1" ht="42.75">
      <c r="A305" s="75" t="s">
        <v>46</v>
      </c>
      <c r="B305" s="75" t="s">
        <v>16</v>
      </c>
      <c r="C305" s="75" t="s">
        <v>1338</v>
      </c>
      <c r="D305" s="75" t="s">
        <v>1089</v>
      </c>
      <c r="E305" s="75" t="s">
        <v>49</v>
      </c>
      <c r="F305" s="75" t="s">
        <v>1339</v>
      </c>
      <c r="G305" s="75" t="s">
        <v>214</v>
      </c>
      <c r="H305" s="75" t="s">
        <v>738</v>
      </c>
      <c r="I305" s="102" t="s">
        <v>1340</v>
      </c>
      <c r="J305" s="99">
        <v>45.6</v>
      </c>
      <c r="K305" s="75" t="s">
        <v>54</v>
      </c>
      <c r="L305" s="75" t="str">
        <f>F305</f>
        <v>老王庄</v>
      </c>
      <c r="M305" s="75" t="s">
        <v>1341</v>
      </c>
      <c r="N305" s="75" t="s">
        <v>56</v>
      </c>
      <c r="O305" s="75" t="s">
        <v>1342</v>
      </c>
    </row>
    <row r="306" spans="1:15" s="25" customFormat="1" ht="42.75">
      <c r="A306" s="75" t="s">
        <v>46</v>
      </c>
      <c r="B306" s="75" t="s">
        <v>16</v>
      </c>
      <c r="C306" s="75" t="s">
        <v>1343</v>
      </c>
      <c r="D306" s="75" t="s">
        <v>1089</v>
      </c>
      <c r="E306" s="75" t="s">
        <v>49</v>
      </c>
      <c r="F306" s="75" t="s">
        <v>1344</v>
      </c>
      <c r="G306" s="75" t="s">
        <v>214</v>
      </c>
      <c r="H306" s="75" t="s">
        <v>738</v>
      </c>
      <c r="I306" s="102" t="s">
        <v>1172</v>
      </c>
      <c r="J306" s="99">
        <v>120</v>
      </c>
      <c r="K306" s="75" t="s">
        <v>54</v>
      </c>
      <c r="L306" s="75" t="str">
        <f>F306</f>
        <v>石槽</v>
      </c>
      <c r="M306" s="75" t="s">
        <v>1345</v>
      </c>
      <c r="N306" s="75" t="s">
        <v>56</v>
      </c>
      <c r="O306" s="75" t="s">
        <v>1346</v>
      </c>
    </row>
    <row r="307" spans="1:15" s="25" customFormat="1" ht="42.75">
      <c r="A307" s="75" t="s">
        <v>46</v>
      </c>
      <c r="B307" s="75" t="s">
        <v>16</v>
      </c>
      <c r="C307" s="75" t="s">
        <v>1347</v>
      </c>
      <c r="D307" s="75" t="s">
        <v>1089</v>
      </c>
      <c r="E307" s="75" t="s">
        <v>49</v>
      </c>
      <c r="F307" s="75" t="s">
        <v>1348</v>
      </c>
      <c r="G307" s="75" t="s">
        <v>214</v>
      </c>
      <c r="H307" s="75" t="s">
        <v>738</v>
      </c>
      <c r="I307" s="75" t="s">
        <v>1292</v>
      </c>
      <c r="J307" s="75">
        <v>80</v>
      </c>
      <c r="K307" s="75" t="s">
        <v>54</v>
      </c>
      <c r="L307" s="75" t="str">
        <f aca="true" t="shared" si="4" ref="L307:L328">F307</f>
        <v>胡状镇杨胡状村</v>
      </c>
      <c r="M307" s="75" t="s">
        <v>1349</v>
      </c>
      <c r="N307" s="75" t="s">
        <v>56</v>
      </c>
      <c r="O307" s="75" t="s">
        <v>1350</v>
      </c>
    </row>
    <row r="308" spans="1:15" s="25" customFormat="1" ht="42.75">
      <c r="A308" s="75" t="s">
        <v>46</v>
      </c>
      <c r="B308" s="75" t="s">
        <v>16</v>
      </c>
      <c r="C308" s="75" t="s">
        <v>1351</v>
      </c>
      <c r="D308" s="75" t="s">
        <v>1089</v>
      </c>
      <c r="E308" s="75" t="s">
        <v>49</v>
      </c>
      <c r="F308" s="75" t="s">
        <v>1352</v>
      </c>
      <c r="G308" s="75" t="s">
        <v>214</v>
      </c>
      <c r="H308" s="75" t="s">
        <v>738</v>
      </c>
      <c r="I308" s="75" t="s">
        <v>1353</v>
      </c>
      <c r="J308" s="75">
        <v>37.8</v>
      </c>
      <c r="K308" s="75" t="s">
        <v>54</v>
      </c>
      <c r="L308" s="75" t="str">
        <f t="shared" si="4"/>
        <v>孟庄村</v>
      </c>
      <c r="M308" s="75" t="s">
        <v>1354</v>
      </c>
      <c r="N308" s="75" t="s">
        <v>56</v>
      </c>
      <c r="O308" s="75" t="s">
        <v>1355</v>
      </c>
    </row>
    <row r="309" spans="1:15" s="25" customFormat="1" ht="42.75">
      <c r="A309" s="75" t="s">
        <v>46</v>
      </c>
      <c r="B309" s="75" t="s">
        <v>16</v>
      </c>
      <c r="C309" s="75" t="s">
        <v>1356</v>
      </c>
      <c r="D309" s="75" t="s">
        <v>1089</v>
      </c>
      <c r="E309" s="75" t="s">
        <v>49</v>
      </c>
      <c r="F309" s="75" t="s">
        <v>1357</v>
      </c>
      <c r="G309" s="75" t="s">
        <v>214</v>
      </c>
      <c r="H309" s="75" t="s">
        <v>738</v>
      </c>
      <c r="I309" s="75" t="s">
        <v>1172</v>
      </c>
      <c r="J309" s="75">
        <v>120</v>
      </c>
      <c r="K309" s="75" t="s">
        <v>54</v>
      </c>
      <c r="L309" s="75" t="str">
        <f t="shared" si="4"/>
        <v>中草庙村</v>
      </c>
      <c r="M309" s="75" t="s">
        <v>1358</v>
      </c>
      <c r="N309" s="75" t="s">
        <v>56</v>
      </c>
      <c r="O309" s="75" t="s">
        <v>1359</v>
      </c>
    </row>
    <row r="310" spans="1:15" s="25" customFormat="1" ht="42.75">
      <c r="A310" s="75" t="s">
        <v>46</v>
      </c>
      <c r="B310" s="75" t="s">
        <v>16</v>
      </c>
      <c r="C310" s="75" t="s">
        <v>1360</v>
      </c>
      <c r="D310" s="75" t="s">
        <v>1089</v>
      </c>
      <c r="E310" s="75" t="s">
        <v>49</v>
      </c>
      <c r="F310" s="75" t="s">
        <v>1361</v>
      </c>
      <c r="G310" s="75" t="s">
        <v>214</v>
      </c>
      <c r="H310" s="75" t="s">
        <v>750</v>
      </c>
      <c r="I310" s="84" t="s">
        <v>1362</v>
      </c>
      <c r="J310" s="99">
        <v>26</v>
      </c>
      <c r="K310" s="75" t="s">
        <v>54</v>
      </c>
      <c r="L310" s="75" t="str">
        <f t="shared" si="4"/>
        <v>大高庄</v>
      </c>
      <c r="M310" s="75" t="s">
        <v>1363</v>
      </c>
      <c r="N310" s="75" t="s">
        <v>56</v>
      </c>
      <c r="O310" s="75" t="s">
        <v>1363</v>
      </c>
    </row>
    <row r="311" spans="1:15" s="25" customFormat="1" ht="42.75">
      <c r="A311" s="75" t="s">
        <v>46</v>
      </c>
      <c r="B311" s="75" t="s">
        <v>16</v>
      </c>
      <c r="C311" s="75" t="s">
        <v>1364</v>
      </c>
      <c r="D311" s="75" t="s">
        <v>1089</v>
      </c>
      <c r="E311" s="75" t="s">
        <v>49</v>
      </c>
      <c r="F311" s="75" t="s">
        <v>1365</v>
      </c>
      <c r="G311" s="75" t="s">
        <v>214</v>
      </c>
      <c r="H311" s="75" t="s">
        <v>750</v>
      </c>
      <c r="I311" s="75" t="s">
        <v>1366</v>
      </c>
      <c r="J311" s="75">
        <v>10</v>
      </c>
      <c r="K311" s="75" t="s">
        <v>54</v>
      </c>
      <c r="L311" s="75" t="str">
        <f t="shared" si="4"/>
        <v>大屯村</v>
      </c>
      <c r="M311" s="75" t="s">
        <v>1367</v>
      </c>
      <c r="N311" s="75" t="s">
        <v>56</v>
      </c>
      <c r="O311" s="75" t="s">
        <v>1368</v>
      </c>
    </row>
    <row r="312" spans="1:15" s="25" customFormat="1" ht="42.75">
      <c r="A312" s="75" t="s">
        <v>46</v>
      </c>
      <c r="B312" s="75" t="s">
        <v>16</v>
      </c>
      <c r="C312" s="75" t="s">
        <v>1369</v>
      </c>
      <c r="D312" s="75" t="s">
        <v>1089</v>
      </c>
      <c r="E312" s="75" t="s">
        <v>49</v>
      </c>
      <c r="F312" s="75" t="s">
        <v>1370</v>
      </c>
      <c r="G312" s="75" t="s">
        <v>214</v>
      </c>
      <c r="H312" s="75" t="s">
        <v>750</v>
      </c>
      <c r="I312" s="84" t="s">
        <v>1371</v>
      </c>
      <c r="J312" s="99">
        <v>32</v>
      </c>
      <c r="K312" s="75" t="s">
        <v>54</v>
      </c>
      <c r="L312" s="75" t="str">
        <f t="shared" si="4"/>
        <v>大张村</v>
      </c>
      <c r="M312" s="75" t="s">
        <v>1372</v>
      </c>
      <c r="N312" s="75" t="s">
        <v>56</v>
      </c>
      <c r="O312" s="75" t="s">
        <v>1372</v>
      </c>
    </row>
    <row r="313" spans="1:15" s="25" customFormat="1" ht="42.75">
      <c r="A313" s="75" t="s">
        <v>46</v>
      </c>
      <c r="B313" s="75" t="s">
        <v>16</v>
      </c>
      <c r="C313" s="75" t="s">
        <v>1373</v>
      </c>
      <c r="D313" s="75" t="s">
        <v>1089</v>
      </c>
      <c r="E313" s="75" t="s">
        <v>49</v>
      </c>
      <c r="F313" s="75" t="s">
        <v>1374</v>
      </c>
      <c r="G313" s="75" t="s">
        <v>214</v>
      </c>
      <c r="H313" s="75" t="s">
        <v>750</v>
      </c>
      <c r="I313" s="84" t="s">
        <v>1371</v>
      </c>
      <c r="J313" s="99">
        <v>32</v>
      </c>
      <c r="K313" s="75" t="s">
        <v>54</v>
      </c>
      <c r="L313" s="75" t="str">
        <f t="shared" si="4"/>
        <v>侯里家</v>
      </c>
      <c r="M313" s="75" t="s">
        <v>1375</v>
      </c>
      <c r="N313" s="75" t="s">
        <v>56</v>
      </c>
      <c r="O313" s="75" t="s">
        <v>1375</v>
      </c>
    </row>
    <row r="314" spans="1:15" s="25" customFormat="1" ht="42.75">
      <c r="A314" s="75" t="s">
        <v>46</v>
      </c>
      <c r="B314" s="75" t="s">
        <v>16</v>
      </c>
      <c r="C314" s="75" t="s">
        <v>1376</v>
      </c>
      <c r="D314" s="75" t="s">
        <v>1089</v>
      </c>
      <c r="E314" s="75" t="s">
        <v>49</v>
      </c>
      <c r="F314" s="75" t="s">
        <v>1377</v>
      </c>
      <c r="G314" s="75" t="s">
        <v>214</v>
      </c>
      <c r="H314" s="75" t="s">
        <v>750</v>
      </c>
      <c r="I314" s="84" t="s">
        <v>1378</v>
      </c>
      <c r="J314" s="99">
        <v>78</v>
      </c>
      <c r="K314" s="75" t="s">
        <v>54</v>
      </c>
      <c r="L314" s="75" t="str">
        <f t="shared" si="4"/>
        <v>后李海</v>
      </c>
      <c r="M314" s="75" t="s">
        <v>1379</v>
      </c>
      <c r="N314" s="75" t="s">
        <v>56</v>
      </c>
      <c r="O314" s="75" t="s">
        <v>1379</v>
      </c>
    </row>
    <row r="315" spans="1:15" s="25" customFormat="1" ht="42.75">
      <c r="A315" s="75" t="s">
        <v>46</v>
      </c>
      <c r="B315" s="75" t="s">
        <v>16</v>
      </c>
      <c r="C315" s="75" t="s">
        <v>1380</v>
      </c>
      <c r="D315" s="75" t="s">
        <v>1089</v>
      </c>
      <c r="E315" s="75" t="s">
        <v>49</v>
      </c>
      <c r="F315" s="75" t="s">
        <v>1381</v>
      </c>
      <c r="G315" s="75" t="s">
        <v>214</v>
      </c>
      <c r="H315" s="75" t="s">
        <v>750</v>
      </c>
      <c r="I315" s="84" t="s">
        <v>1382</v>
      </c>
      <c r="J315" s="99">
        <v>31.5</v>
      </c>
      <c r="K315" s="75" t="s">
        <v>54</v>
      </c>
      <c r="L315" s="75" t="str">
        <f t="shared" si="4"/>
        <v>后榆园</v>
      </c>
      <c r="M315" s="75" t="s">
        <v>1383</v>
      </c>
      <c r="N315" s="75" t="s">
        <v>56</v>
      </c>
      <c r="O315" s="75" t="s">
        <v>1383</v>
      </c>
    </row>
    <row r="316" spans="1:15" s="25" customFormat="1" ht="42.75">
      <c r="A316" s="75" t="s">
        <v>46</v>
      </c>
      <c r="B316" s="75" t="s">
        <v>16</v>
      </c>
      <c r="C316" s="75" t="s">
        <v>1384</v>
      </c>
      <c r="D316" s="75" t="s">
        <v>1089</v>
      </c>
      <c r="E316" s="75" t="s">
        <v>49</v>
      </c>
      <c r="F316" s="75" t="s">
        <v>1385</v>
      </c>
      <c r="G316" s="75" t="s">
        <v>214</v>
      </c>
      <c r="H316" s="75" t="s">
        <v>750</v>
      </c>
      <c r="I316" s="84" t="s">
        <v>1386</v>
      </c>
      <c r="J316" s="99">
        <v>41.6</v>
      </c>
      <c r="K316" s="75" t="s">
        <v>54</v>
      </c>
      <c r="L316" s="75" t="str">
        <f t="shared" si="4"/>
        <v>户部寨</v>
      </c>
      <c r="M316" s="75" t="s">
        <v>1387</v>
      </c>
      <c r="N316" s="75" t="s">
        <v>56</v>
      </c>
      <c r="O316" s="75" t="s">
        <v>1387</v>
      </c>
    </row>
    <row r="317" spans="1:15" s="25" customFormat="1" ht="42.75">
      <c r="A317" s="75" t="s">
        <v>46</v>
      </c>
      <c r="B317" s="75" t="s">
        <v>16</v>
      </c>
      <c r="C317" s="75" t="s">
        <v>1388</v>
      </c>
      <c r="D317" s="75" t="s">
        <v>1089</v>
      </c>
      <c r="E317" s="75" t="s">
        <v>49</v>
      </c>
      <c r="F317" s="75" t="s">
        <v>1389</v>
      </c>
      <c r="G317" s="75" t="s">
        <v>214</v>
      </c>
      <c r="H317" s="75" t="s">
        <v>750</v>
      </c>
      <c r="I317" s="84" t="s">
        <v>1172</v>
      </c>
      <c r="J317" s="99">
        <v>120</v>
      </c>
      <c r="K317" s="75" t="s">
        <v>54</v>
      </c>
      <c r="L317" s="75" t="str">
        <f t="shared" si="4"/>
        <v>李道期</v>
      </c>
      <c r="M317" s="75" t="s">
        <v>1390</v>
      </c>
      <c r="N317" s="75" t="s">
        <v>56</v>
      </c>
      <c r="O317" s="75" t="s">
        <v>1390</v>
      </c>
    </row>
    <row r="318" spans="1:15" s="25" customFormat="1" ht="42.75">
      <c r="A318" s="75" t="s">
        <v>46</v>
      </c>
      <c r="B318" s="75" t="s">
        <v>16</v>
      </c>
      <c r="C318" s="75" t="s">
        <v>1391</v>
      </c>
      <c r="D318" s="75" t="s">
        <v>1089</v>
      </c>
      <c r="E318" s="75" t="s">
        <v>49</v>
      </c>
      <c r="F318" s="75" t="s">
        <v>1392</v>
      </c>
      <c r="G318" s="75" t="s">
        <v>214</v>
      </c>
      <c r="H318" s="75" t="s">
        <v>750</v>
      </c>
      <c r="I318" s="84" t="s">
        <v>1393</v>
      </c>
      <c r="J318" s="99">
        <v>67.6</v>
      </c>
      <c r="K318" s="75" t="s">
        <v>54</v>
      </c>
      <c r="L318" s="75" t="str">
        <f t="shared" si="4"/>
        <v>刘高庄</v>
      </c>
      <c r="M318" s="75" t="s">
        <v>1394</v>
      </c>
      <c r="N318" s="75" t="s">
        <v>56</v>
      </c>
      <c r="O318" s="75" t="s">
        <v>1395</v>
      </c>
    </row>
    <row r="319" spans="1:15" s="25" customFormat="1" ht="42.75">
      <c r="A319" s="75" t="s">
        <v>46</v>
      </c>
      <c r="B319" s="75" t="s">
        <v>16</v>
      </c>
      <c r="C319" s="75" t="s">
        <v>1396</v>
      </c>
      <c r="D319" s="75" t="s">
        <v>1089</v>
      </c>
      <c r="E319" s="75" t="s">
        <v>49</v>
      </c>
      <c r="F319" s="75" t="s">
        <v>1397</v>
      </c>
      <c r="G319" s="75" t="s">
        <v>214</v>
      </c>
      <c r="H319" s="75" t="s">
        <v>750</v>
      </c>
      <c r="I319" s="84" t="s">
        <v>1208</v>
      </c>
      <c r="J319" s="99">
        <v>90</v>
      </c>
      <c r="K319" s="75" t="s">
        <v>54</v>
      </c>
      <c r="L319" s="75" t="str">
        <f t="shared" si="4"/>
        <v>前李海</v>
      </c>
      <c r="M319" s="75" t="s">
        <v>1398</v>
      </c>
      <c r="N319" s="75" t="s">
        <v>56</v>
      </c>
      <c r="O319" s="75" t="s">
        <v>1399</v>
      </c>
    </row>
    <row r="320" spans="1:15" s="25" customFormat="1" ht="42.75">
      <c r="A320" s="75" t="s">
        <v>46</v>
      </c>
      <c r="B320" s="75" t="s">
        <v>16</v>
      </c>
      <c r="C320" s="75" t="s">
        <v>1400</v>
      </c>
      <c r="D320" s="75" t="s">
        <v>1089</v>
      </c>
      <c r="E320" s="75" t="s">
        <v>49</v>
      </c>
      <c r="F320" s="75" t="s">
        <v>1401</v>
      </c>
      <c r="G320" s="75" t="s">
        <v>214</v>
      </c>
      <c r="H320" s="75" t="s">
        <v>750</v>
      </c>
      <c r="I320" s="84" t="s">
        <v>1393</v>
      </c>
      <c r="J320" s="99">
        <v>67.6</v>
      </c>
      <c r="K320" s="75" t="s">
        <v>54</v>
      </c>
      <c r="L320" s="75" t="str">
        <f t="shared" si="4"/>
        <v>任堤口</v>
      </c>
      <c r="M320" s="75" t="s">
        <v>1402</v>
      </c>
      <c r="N320" s="75" t="s">
        <v>56</v>
      </c>
      <c r="O320" s="75" t="s">
        <v>1402</v>
      </c>
    </row>
    <row r="321" spans="1:15" s="25" customFormat="1" ht="42.75">
      <c r="A321" s="75" t="s">
        <v>46</v>
      </c>
      <c r="B321" s="75" t="s">
        <v>16</v>
      </c>
      <c r="C321" s="75" t="s">
        <v>1403</v>
      </c>
      <c r="D321" s="75" t="s">
        <v>1089</v>
      </c>
      <c r="E321" s="75" t="s">
        <v>49</v>
      </c>
      <c r="F321" s="75" t="s">
        <v>1404</v>
      </c>
      <c r="G321" s="75" t="s">
        <v>214</v>
      </c>
      <c r="H321" s="75" t="s">
        <v>750</v>
      </c>
      <c r="I321" s="84" t="s">
        <v>1180</v>
      </c>
      <c r="J321" s="99">
        <v>52</v>
      </c>
      <c r="K321" s="75" t="s">
        <v>54</v>
      </c>
      <c r="L321" s="75" t="str">
        <f t="shared" si="4"/>
        <v>邵庄</v>
      </c>
      <c r="M321" s="75" t="s">
        <v>1405</v>
      </c>
      <c r="N321" s="75" t="s">
        <v>56</v>
      </c>
      <c r="O321" s="75" t="s">
        <v>1405</v>
      </c>
    </row>
    <row r="322" spans="1:15" s="25" customFormat="1" ht="42.75">
      <c r="A322" s="75" t="s">
        <v>46</v>
      </c>
      <c r="B322" s="75" t="s">
        <v>16</v>
      </c>
      <c r="C322" s="75" t="s">
        <v>1406</v>
      </c>
      <c r="D322" s="75" t="s">
        <v>1089</v>
      </c>
      <c r="E322" s="75" t="s">
        <v>49</v>
      </c>
      <c r="F322" s="75" t="s">
        <v>1407</v>
      </c>
      <c r="G322" s="75" t="s">
        <v>214</v>
      </c>
      <c r="H322" s="75" t="s">
        <v>750</v>
      </c>
      <c r="I322" s="84" t="s">
        <v>1408</v>
      </c>
      <c r="J322" s="99">
        <v>91</v>
      </c>
      <c r="K322" s="75" t="s">
        <v>54</v>
      </c>
      <c r="L322" s="75" t="str">
        <f t="shared" si="4"/>
        <v>双屯</v>
      </c>
      <c r="M322" s="75" t="s">
        <v>1409</v>
      </c>
      <c r="N322" s="75" t="s">
        <v>56</v>
      </c>
      <c r="O322" s="75" t="s">
        <v>1409</v>
      </c>
    </row>
    <row r="323" spans="1:15" s="25" customFormat="1" ht="42.75">
      <c r="A323" s="75" t="s">
        <v>46</v>
      </c>
      <c r="B323" s="75" t="s">
        <v>16</v>
      </c>
      <c r="C323" s="75" t="s">
        <v>1410</v>
      </c>
      <c r="D323" s="75" t="s">
        <v>1089</v>
      </c>
      <c r="E323" s="75" t="s">
        <v>49</v>
      </c>
      <c r="F323" s="75" t="s">
        <v>1411</v>
      </c>
      <c r="G323" s="75" t="s">
        <v>214</v>
      </c>
      <c r="H323" s="75" t="s">
        <v>750</v>
      </c>
      <c r="I323" s="84" t="s">
        <v>1412</v>
      </c>
      <c r="J323" s="99">
        <v>35.6</v>
      </c>
      <c r="K323" s="75" t="s">
        <v>54</v>
      </c>
      <c r="L323" s="75" t="str">
        <f t="shared" si="4"/>
        <v>孙庄</v>
      </c>
      <c r="M323" s="75" t="s">
        <v>1413</v>
      </c>
      <c r="N323" s="75" t="s">
        <v>56</v>
      </c>
      <c r="O323" s="75" t="s">
        <v>1413</v>
      </c>
    </row>
    <row r="324" spans="1:15" s="25" customFormat="1" ht="42.75">
      <c r="A324" s="75" t="s">
        <v>46</v>
      </c>
      <c r="B324" s="75" t="s">
        <v>16</v>
      </c>
      <c r="C324" s="75" t="s">
        <v>1414</v>
      </c>
      <c r="D324" s="75" t="s">
        <v>1089</v>
      </c>
      <c r="E324" s="75" t="s">
        <v>49</v>
      </c>
      <c r="F324" s="75" t="s">
        <v>1415</v>
      </c>
      <c r="G324" s="75" t="s">
        <v>214</v>
      </c>
      <c r="H324" s="75" t="s">
        <v>750</v>
      </c>
      <c r="I324" s="84" t="s">
        <v>1416</v>
      </c>
      <c r="J324" s="99">
        <v>93.6</v>
      </c>
      <c r="K324" s="75" t="s">
        <v>54</v>
      </c>
      <c r="L324" s="75" t="str">
        <f t="shared" si="4"/>
        <v>田楼</v>
      </c>
      <c r="M324" s="75" t="s">
        <v>1417</v>
      </c>
      <c r="N324" s="75" t="s">
        <v>56</v>
      </c>
      <c r="O324" s="75" t="s">
        <v>1417</v>
      </c>
    </row>
    <row r="325" spans="1:15" s="25" customFormat="1" ht="42.75">
      <c r="A325" s="75" t="s">
        <v>46</v>
      </c>
      <c r="B325" s="75" t="s">
        <v>16</v>
      </c>
      <c r="C325" s="75" t="s">
        <v>1418</v>
      </c>
      <c r="D325" s="75" t="s">
        <v>1089</v>
      </c>
      <c r="E325" s="75" t="s">
        <v>49</v>
      </c>
      <c r="F325" s="75" t="s">
        <v>1419</v>
      </c>
      <c r="G325" s="75" t="s">
        <v>214</v>
      </c>
      <c r="H325" s="75" t="s">
        <v>750</v>
      </c>
      <c r="I325" s="84" t="s">
        <v>1091</v>
      </c>
      <c r="J325" s="99">
        <v>44.2</v>
      </c>
      <c r="K325" s="75" t="s">
        <v>54</v>
      </c>
      <c r="L325" s="75" t="str">
        <f t="shared" si="4"/>
        <v>小濮州</v>
      </c>
      <c r="M325" s="75" t="s">
        <v>1420</v>
      </c>
      <c r="N325" s="75" t="s">
        <v>56</v>
      </c>
      <c r="O325" s="75" t="s">
        <v>1420</v>
      </c>
    </row>
    <row r="326" spans="1:15" s="25" customFormat="1" ht="42.75">
      <c r="A326" s="75" t="s">
        <v>46</v>
      </c>
      <c r="B326" s="75" t="s">
        <v>16</v>
      </c>
      <c r="C326" s="75" t="s">
        <v>1421</v>
      </c>
      <c r="D326" s="75" t="s">
        <v>1089</v>
      </c>
      <c r="E326" s="75" t="s">
        <v>49</v>
      </c>
      <c r="F326" s="75" t="s">
        <v>1422</v>
      </c>
      <c r="G326" s="75" t="s">
        <v>214</v>
      </c>
      <c r="H326" s="75" t="s">
        <v>750</v>
      </c>
      <c r="I326" s="84" t="s">
        <v>1203</v>
      </c>
      <c r="J326" s="99">
        <v>100</v>
      </c>
      <c r="K326" s="75" t="s">
        <v>54</v>
      </c>
      <c r="L326" s="75" t="str">
        <f t="shared" si="4"/>
        <v>户部寨小寨村</v>
      </c>
      <c r="M326" s="75" t="s">
        <v>1423</v>
      </c>
      <c r="N326" s="75" t="s">
        <v>56</v>
      </c>
      <c r="O326" s="75" t="s">
        <v>1424</v>
      </c>
    </row>
    <row r="327" spans="1:15" s="25" customFormat="1" ht="42.75">
      <c r="A327" s="75" t="s">
        <v>46</v>
      </c>
      <c r="B327" s="75" t="s">
        <v>16</v>
      </c>
      <c r="C327" s="75" t="s">
        <v>1425</v>
      </c>
      <c r="D327" s="75" t="s">
        <v>1089</v>
      </c>
      <c r="E327" s="75" t="s">
        <v>49</v>
      </c>
      <c r="F327" s="75" t="s">
        <v>1426</v>
      </c>
      <c r="G327" s="75" t="s">
        <v>214</v>
      </c>
      <c r="H327" s="75" t="s">
        <v>750</v>
      </c>
      <c r="I327" s="84" t="s">
        <v>1427</v>
      </c>
      <c r="J327" s="99">
        <v>39</v>
      </c>
      <c r="K327" s="75" t="s">
        <v>54</v>
      </c>
      <c r="L327" s="75" t="str">
        <f t="shared" si="4"/>
        <v>许窑</v>
      </c>
      <c r="M327" s="75" t="s">
        <v>1428</v>
      </c>
      <c r="N327" s="75" t="s">
        <v>56</v>
      </c>
      <c r="O327" s="75" t="s">
        <v>1428</v>
      </c>
    </row>
    <row r="328" spans="1:15" s="25" customFormat="1" ht="42.75">
      <c r="A328" s="75" t="s">
        <v>46</v>
      </c>
      <c r="B328" s="75" t="s">
        <v>16</v>
      </c>
      <c r="C328" s="75" t="s">
        <v>1429</v>
      </c>
      <c r="D328" s="75" t="s">
        <v>1089</v>
      </c>
      <c r="E328" s="75" t="s">
        <v>49</v>
      </c>
      <c r="F328" s="75" t="s">
        <v>1430</v>
      </c>
      <c r="G328" s="75" t="s">
        <v>214</v>
      </c>
      <c r="H328" s="75" t="s">
        <v>750</v>
      </c>
      <c r="I328" s="84" t="s">
        <v>1251</v>
      </c>
      <c r="J328" s="99">
        <v>65</v>
      </c>
      <c r="K328" s="75" t="s">
        <v>54</v>
      </c>
      <c r="L328" s="75" t="str">
        <f t="shared" si="4"/>
        <v>左店</v>
      </c>
      <c r="M328" s="75" t="s">
        <v>1431</v>
      </c>
      <c r="N328" s="75" t="s">
        <v>56</v>
      </c>
      <c r="O328" s="75" t="s">
        <v>1431</v>
      </c>
    </row>
    <row r="329" spans="1:15" s="25" customFormat="1" ht="42.75">
      <c r="A329" s="75" t="s">
        <v>46</v>
      </c>
      <c r="B329" s="75" t="s">
        <v>16</v>
      </c>
      <c r="C329" s="75" t="s">
        <v>1432</v>
      </c>
      <c r="D329" s="75" t="s">
        <v>1089</v>
      </c>
      <c r="E329" s="75" t="s">
        <v>49</v>
      </c>
      <c r="F329" s="75" t="s">
        <v>1433</v>
      </c>
      <c r="G329" s="75" t="s">
        <v>214</v>
      </c>
      <c r="H329" s="75" t="s">
        <v>95</v>
      </c>
      <c r="I329" s="84" t="s">
        <v>1434</v>
      </c>
      <c r="J329" s="75">
        <v>82</v>
      </c>
      <c r="K329" s="75" t="s">
        <v>54</v>
      </c>
      <c r="L329" s="75" t="s">
        <v>1433</v>
      </c>
      <c r="M329" s="75" t="s">
        <v>1435</v>
      </c>
      <c r="N329" s="75" t="s">
        <v>56</v>
      </c>
      <c r="O329" s="75" t="s">
        <v>1436</v>
      </c>
    </row>
    <row r="330" spans="1:15" s="25" customFormat="1" ht="42.75">
      <c r="A330" s="75" t="s">
        <v>46</v>
      </c>
      <c r="B330" s="75" t="s">
        <v>16</v>
      </c>
      <c r="C330" s="75" t="s">
        <v>1437</v>
      </c>
      <c r="D330" s="75" t="s">
        <v>1089</v>
      </c>
      <c r="E330" s="75" t="s">
        <v>1438</v>
      </c>
      <c r="F330" s="75" t="s">
        <v>1439</v>
      </c>
      <c r="G330" s="75" t="s">
        <v>214</v>
      </c>
      <c r="H330" s="75" t="s">
        <v>95</v>
      </c>
      <c r="I330" s="84" t="s">
        <v>1278</v>
      </c>
      <c r="J330" s="75">
        <v>60</v>
      </c>
      <c r="K330" s="75" t="s">
        <v>54</v>
      </c>
      <c r="L330" s="75" t="s">
        <v>1439</v>
      </c>
      <c r="M330" s="75" t="s">
        <v>1440</v>
      </c>
      <c r="N330" s="75" t="s">
        <v>56</v>
      </c>
      <c r="O330" s="75" t="s">
        <v>1441</v>
      </c>
    </row>
    <row r="331" spans="1:15" s="25" customFormat="1" ht="42.75">
      <c r="A331" s="75" t="s">
        <v>46</v>
      </c>
      <c r="B331" s="75" t="s">
        <v>16</v>
      </c>
      <c r="C331" s="75" t="s">
        <v>1442</v>
      </c>
      <c r="D331" s="75" t="s">
        <v>1089</v>
      </c>
      <c r="E331" s="75" t="s">
        <v>49</v>
      </c>
      <c r="F331" s="75" t="s">
        <v>1443</v>
      </c>
      <c r="G331" s="75" t="s">
        <v>214</v>
      </c>
      <c r="H331" s="75" t="s">
        <v>95</v>
      </c>
      <c r="I331" s="84" t="s">
        <v>1444</v>
      </c>
      <c r="J331" s="75">
        <v>108</v>
      </c>
      <c r="K331" s="75" t="s">
        <v>54</v>
      </c>
      <c r="L331" s="75" t="s">
        <v>1443</v>
      </c>
      <c r="M331" s="75" t="s">
        <v>1445</v>
      </c>
      <c r="N331" s="75" t="s">
        <v>56</v>
      </c>
      <c r="O331" s="75" t="s">
        <v>1446</v>
      </c>
    </row>
    <row r="332" spans="1:15" s="25" customFormat="1" ht="57">
      <c r="A332" s="75" t="s">
        <v>46</v>
      </c>
      <c r="B332" s="75" t="s">
        <v>16</v>
      </c>
      <c r="C332" s="75" t="s">
        <v>1447</v>
      </c>
      <c r="D332" s="75" t="s">
        <v>1089</v>
      </c>
      <c r="E332" s="75" t="s">
        <v>49</v>
      </c>
      <c r="F332" s="75" t="s">
        <v>1448</v>
      </c>
      <c r="G332" s="75" t="s">
        <v>214</v>
      </c>
      <c r="H332" s="75" t="s">
        <v>95</v>
      </c>
      <c r="I332" s="84" t="s">
        <v>1449</v>
      </c>
      <c r="J332" s="75">
        <v>74</v>
      </c>
      <c r="K332" s="75" t="s">
        <v>54</v>
      </c>
      <c r="L332" s="75" t="s">
        <v>1448</v>
      </c>
      <c r="M332" s="75" t="s">
        <v>1450</v>
      </c>
      <c r="N332" s="75" t="s">
        <v>56</v>
      </c>
      <c r="O332" s="75" t="s">
        <v>1451</v>
      </c>
    </row>
    <row r="333" spans="1:15" s="25" customFormat="1" ht="42.75">
      <c r="A333" s="75" t="s">
        <v>46</v>
      </c>
      <c r="B333" s="75" t="s">
        <v>16</v>
      </c>
      <c r="C333" s="75" t="s">
        <v>1452</v>
      </c>
      <c r="D333" s="75" t="s">
        <v>1089</v>
      </c>
      <c r="E333" s="75" t="s">
        <v>49</v>
      </c>
      <c r="F333" s="75" t="s">
        <v>1453</v>
      </c>
      <c r="G333" s="75" t="s">
        <v>214</v>
      </c>
      <c r="H333" s="75" t="s">
        <v>95</v>
      </c>
      <c r="I333" s="84" t="s">
        <v>1203</v>
      </c>
      <c r="J333" s="99">
        <v>100</v>
      </c>
      <c r="K333" s="75" t="s">
        <v>54</v>
      </c>
      <c r="L333" s="75" t="s">
        <v>1453</v>
      </c>
      <c r="M333" s="75" t="s">
        <v>1454</v>
      </c>
      <c r="N333" s="75" t="s">
        <v>56</v>
      </c>
      <c r="O333" s="75" t="s">
        <v>1455</v>
      </c>
    </row>
    <row r="334" spans="1:15" s="25" customFormat="1" ht="42.75">
      <c r="A334" s="75" t="s">
        <v>46</v>
      </c>
      <c r="B334" s="75" t="s">
        <v>16</v>
      </c>
      <c r="C334" s="101" t="s">
        <v>1456</v>
      </c>
      <c r="D334" s="75" t="s">
        <v>1089</v>
      </c>
      <c r="E334" s="75" t="s">
        <v>49</v>
      </c>
      <c r="F334" s="101" t="s">
        <v>1457</v>
      </c>
      <c r="G334" s="75" t="s">
        <v>214</v>
      </c>
      <c r="H334" s="75" t="s">
        <v>95</v>
      </c>
      <c r="I334" s="84" t="s">
        <v>1458</v>
      </c>
      <c r="J334" s="75">
        <v>35</v>
      </c>
      <c r="K334" s="75" t="s">
        <v>54</v>
      </c>
      <c r="L334" s="75" t="s">
        <v>1457</v>
      </c>
      <c r="M334" s="75" t="s">
        <v>1459</v>
      </c>
      <c r="N334" s="75" t="s">
        <v>56</v>
      </c>
      <c r="O334" s="101" t="s">
        <v>1460</v>
      </c>
    </row>
    <row r="335" spans="1:15" s="25" customFormat="1" ht="42.75">
      <c r="A335" s="75" t="s">
        <v>46</v>
      </c>
      <c r="B335" s="75" t="s">
        <v>16</v>
      </c>
      <c r="C335" s="75" t="s">
        <v>1461</v>
      </c>
      <c r="D335" s="75" t="s">
        <v>1089</v>
      </c>
      <c r="E335" s="75" t="s">
        <v>49</v>
      </c>
      <c r="F335" s="75" t="s">
        <v>1462</v>
      </c>
      <c r="G335" s="75" t="s">
        <v>214</v>
      </c>
      <c r="H335" s="75" t="s">
        <v>95</v>
      </c>
      <c r="I335" s="84" t="s">
        <v>1129</v>
      </c>
      <c r="J335" s="75">
        <v>38.4</v>
      </c>
      <c r="K335" s="75" t="s">
        <v>54</v>
      </c>
      <c r="L335" s="75" t="s">
        <v>1462</v>
      </c>
      <c r="M335" s="75" t="s">
        <v>1463</v>
      </c>
      <c r="N335" s="75" t="s">
        <v>56</v>
      </c>
      <c r="O335" s="75" t="s">
        <v>1464</v>
      </c>
    </row>
    <row r="336" spans="1:15" s="25" customFormat="1" ht="42.75">
      <c r="A336" s="75" t="s">
        <v>46</v>
      </c>
      <c r="B336" s="75" t="s">
        <v>16</v>
      </c>
      <c r="C336" s="75" t="s">
        <v>1465</v>
      </c>
      <c r="D336" s="75" t="s">
        <v>1089</v>
      </c>
      <c r="E336" s="75" t="s">
        <v>49</v>
      </c>
      <c r="F336" s="75" t="s">
        <v>1466</v>
      </c>
      <c r="G336" s="75" t="s">
        <v>214</v>
      </c>
      <c r="H336" s="75" t="s">
        <v>95</v>
      </c>
      <c r="I336" s="84" t="s">
        <v>1208</v>
      </c>
      <c r="J336" s="92">
        <v>90</v>
      </c>
      <c r="K336" s="75" t="s">
        <v>54</v>
      </c>
      <c r="L336" s="75" t="s">
        <v>1466</v>
      </c>
      <c r="M336" s="92" t="s">
        <v>1467</v>
      </c>
      <c r="N336" s="75" t="s">
        <v>56</v>
      </c>
      <c r="O336" s="101" t="s">
        <v>1468</v>
      </c>
    </row>
    <row r="337" spans="1:15" s="25" customFormat="1" ht="57">
      <c r="A337" s="75" t="s">
        <v>46</v>
      </c>
      <c r="B337" s="75" t="s">
        <v>16</v>
      </c>
      <c r="C337" s="75" t="s">
        <v>1469</v>
      </c>
      <c r="D337" s="75" t="s">
        <v>1089</v>
      </c>
      <c r="E337" s="75" t="s">
        <v>49</v>
      </c>
      <c r="F337" s="75" t="s">
        <v>1470</v>
      </c>
      <c r="G337" s="75" t="s">
        <v>214</v>
      </c>
      <c r="H337" s="75" t="s">
        <v>95</v>
      </c>
      <c r="I337" s="84" t="s">
        <v>1278</v>
      </c>
      <c r="J337" s="99">
        <v>60</v>
      </c>
      <c r="K337" s="75" t="s">
        <v>54</v>
      </c>
      <c r="L337" s="75" t="str">
        <f>F337</f>
        <v>西司马村*</v>
      </c>
      <c r="M337" s="75" t="s">
        <v>1471</v>
      </c>
      <c r="N337" s="75" t="s">
        <v>56</v>
      </c>
      <c r="O337" s="75" t="s">
        <v>1472</v>
      </c>
    </row>
    <row r="338" spans="1:15" s="25" customFormat="1" ht="42.75">
      <c r="A338" s="75" t="s">
        <v>46</v>
      </c>
      <c r="B338" s="75" t="s">
        <v>16</v>
      </c>
      <c r="C338" s="75" t="s">
        <v>1473</v>
      </c>
      <c r="D338" s="75" t="s">
        <v>1089</v>
      </c>
      <c r="E338" s="75" t="s">
        <v>49</v>
      </c>
      <c r="F338" s="75" t="s">
        <v>1474</v>
      </c>
      <c r="G338" s="75" t="s">
        <v>214</v>
      </c>
      <c r="H338" s="75" t="s">
        <v>95</v>
      </c>
      <c r="I338" s="84" t="s">
        <v>1292</v>
      </c>
      <c r="J338" s="75">
        <v>80</v>
      </c>
      <c r="K338" s="75" t="s">
        <v>54</v>
      </c>
      <c r="L338" s="75" t="s">
        <v>1474</v>
      </c>
      <c r="M338" s="75" t="s">
        <v>1475</v>
      </c>
      <c r="N338" s="75" t="s">
        <v>56</v>
      </c>
      <c r="O338" s="75" t="s">
        <v>1476</v>
      </c>
    </row>
    <row r="339" spans="1:15" s="25" customFormat="1" ht="42.75">
      <c r="A339" s="75" t="s">
        <v>46</v>
      </c>
      <c r="B339" s="75" t="s">
        <v>16</v>
      </c>
      <c r="C339" s="75" t="s">
        <v>1477</v>
      </c>
      <c r="D339" s="75" t="s">
        <v>1089</v>
      </c>
      <c r="E339" s="75" t="s">
        <v>49</v>
      </c>
      <c r="F339" s="75" t="s">
        <v>1478</v>
      </c>
      <c r="G339" s="75" t="s">
        <v>214</v>
      </c>
      <c r="H339" s="75" t="s">
        <v>95</v>
      </c>
      <c r="I339" s="103" t="s">
        <v>1479</v>
      </c>
      <c r="J339" s="75">
        <v>19</v>
      </c>
      <c r="K339" s="75" t="s">
        <v>54</v>
      </c>
      <c r="L339" s="75" t="s">
        <v>1478</v>
      </c>
      <c r="M339" s="75" t="s">
        <v>1480</v>
      </c>
      <c r="N339" s="75" t="s">
        <v>56</v>
      </c>
      <c r="O339" s="75" t="s">
        <v>1481</v>
      </c>
    </row>
    <row r="340" spans="1:15" s="25" customFormat="1" ht="42.75">
      <c r="A340" s="75" t="s">
        <v>46</v>
      </c>
      <c r="B340" s="75" t="s">
        <v>16</v>
      </c>
      <c r="C340" s="75" t="s">
        <v>1482</v>
      </c>
      <c r="D340" s="75" t="s">
        <v>1089</v>
      </c>
      <c r="E340" s="75" t="s">
        <v>1438</v>
      </c>
      <c r="F340" s="75" t="s">
        <v>94</v>
      </c>
      <c r="G340" s="75" t="s">
        <v>214</v>
      </c>
      <c r="H340" s="75" t="s">
        <v>95</v>
      </c>
      <c r="I340" s="84" t="s">
        <v>1208</v>
      </c>
      <c r="J340" s="75">
        <v>90</v>
      </c>
      <c r="K340" s="75" t="s">
        <v>54</v>
      </c>
      <c r="L340" s="75" t="s">
        <v>94</v>
      </c>
      <c r="M340" s="75" t="s">
        <v>1483</v>
      </c>
      <c r="N340" s="75" t="s">
        <v>56</v>
      </c>
      <c r="O340" s="75" t="s">
        <v>1484</v>
      </c>
    </row>
    <row r="341" spans="1:15" s="25" customFormat="1" ht="42.75">
      <c r="A341" s="75" t="s">
        <v>46</v>
      </c>
      <c r="B341" s="75" t="s">
        <v>16</v>
      </c>
      <c r="C341" s="101" t="s">
        <v>1485</v>
      </c>
      <c r="D341" s="75" t="s">
        <v>1089</v>
      </c>
      <c r="E341" s="75" t="s">
        <v>49</v>
      </c>
      <c r="F341" s="101" t="s">
        <v>1486</v>
      </c>
      <c r="G341" s="75" t="s">
        <v>214</v>
      </c>
      <c r="H341" s="75" t="s">
        <v>95</v>
      </c>
      <c r="I341" s="84" t="s">
        <v>1203</v>
      </c>
      <c r="J341" s="75">
        <v>100</v>
      </c>
      <c r="K341" s="75" t="s">
        <v>54</v>
      </c>
      <c r="L341" s="75" t="s">
        <v>1486</v>
      </c>
      <c r="M341" s="75" t="s">
        <v>1487</v>
      </c>
      <c r="N341" s="75" t="s">
        <v>56</v>
      </c>
      <c r="O341" s="101" t="s">
        <v>1488</v>
      </c>
    </row>
    <row r="342" spans="1:15" s="25" customFormat="1" ht="42.75">
      <c r="A342" s="75" t="s">
        <v>46</v>
      </c>
      <c r="B342" s="75" t="s">
        <v>16</v>
      </c>
      <c r="C342" s="75" t="s">
        <v>1489</v>
      </c>
      <c r="D342" s="75" t="s">
        <v>1089</v>
      </c>
      <c r="E342" s="75" t="s">
        <v>49</v>
      </c>
      <c r="F342" s="75" t="s">
        <v>1490</v>
      </c>
      <c r="G342" s="75" t="s">
        <v>214</v>
      </c>
      <c r="H342" s="75" t="s">
        <v>77</v>
      </c>
      <c r="I342" s="84" t="s">
        <v>1491</v>
      </c>
      <c r="J342" s="75">
        <v>133</v>
      </c>
      <c r="K342" s="75" t="s">
        <v>54</v>
      </c>
      <c r="L342" s="75" t="str">
        <f>F342</f>
        <v>梨园乡党堂村</v>
      </c>
      <c r="M342" s="75" t="s">
        <v>1492</v>
      </c>
      <c r="N342" s="75" t="s">
        <v>56</v>
      </c>
      <c r="O342" s="75" t="s">
        <v>1493</v>
      </c>
    </row>
    <row r="343" spans="1:15" s="25" customFormat="1" ht="42.75">
      <c r="A343" s="75" t="s">
        <v>46</v>
      </c>
      <c r="B343" s="75" t="s">
        <v>16</v>
      </c>
      <c r="C343" s="75" t="s">
        <v>1494</v>
      </c>
      <c r="D343" s="75" t="s">
        <v>1089</v>
      </c>
      <c r="E343" s="75" t="s">
        <v>49</v>
      </c>
      <c r="F343" s="75" t="s">
        <v>1495</v>
      </c>
      <c r="G343" s="75" t="s">
        <v>214</v>
      </c>
      <c r="H343" s="75" t="s">
        <v>77</v>
      </c>
      <c r="I343" s="84" t="s">
        <v>1496</v>
      </c>
      <c r="J343" s="75">
        <v>1.4</v>
      </c>
      <c r="K343" s="75" t="s">
        <v>54</v>
      </c>
      <c r="L343" s="75" t="s">
        <v>1495</v>
      </c>
      <c r="M343" s="75" t="s">
        <v>1497</v>
      </c>
      <c r="N343" s="75" t="s">
        <v>56</v>
      </c>
      <c r="O343" s="75" t="s">
        <v>1498</v>
      </c>
    </row>
    <row r="344" spans="1:15" s="25" customFormat="1" ht="42.75">
      <c r="A344" s="75" t="s">
        <v>46</v>
      </c>
      <c r="B344" s="75" t="s">
        <v>16</v>
      </c>
      <c r="C344" s="75" t="s">
        <v>1499</v>
      </c>
      <c r="D344" s="75" t="s">
        <v>1089</v>
      </c>
      <c r="E344" s="75" t="s">
        <v>49</v>
      </c>
      <c r="F344" s="75" t="s">
        <v>572</v>
      </c>
      <c r="G344" s="75" t="s">
        <v>214</v>
      </c>
      <c r="H344" s="75" t="s">
        <v>77</v>
      </c>
      <c r="I344" s="84" t="s">
        <v>1500</v>
      </c>
      <c r="J344" s="75">
        <v>47.7</v>
      </c>
      <c r="K344" s="75" t="s">
        <v>54</v>
      </c>
      <c r="L344" s="75" t="s">
        <v>572</v>
      </c>
      <c r="M344" s="92" t="s">
        <v>1501</v>
      </c>
      <c r="N344" s="75" t="s">
        <v>56</v>
      </c>
      <c r="O344" s="75" t="s">
        <v>1502</v>
      </c>
    </row>
    <row r="345" spans="1:15" s="25" customFormat="1" ht="42.75">
      <c r="A345" s="75" t="s">
        <v>46</v>
      </c>
      <c r="B345" s="75" t="s">
        <v>16</v>
      </c>
      <c r="C345" s="75" t="s">
        <v>1503</v>
      </c>
      <c r="D345" s="75" t="s">
        <v>1089</v>
      </c>
      <c r="E345" s="75" t="s">
        <v>49</v>
      </c>
      <c r="F345" s="75" t="s">
        <v>1504</v>
      </c>
      <c r="G345" s="75" t="s">
        <v>214</v>
      </c>
      <c r="H345" s="75" t="s">
        <v>77</v>
      </c>
      <c r="I345" s="84" t="s">
        <v>1505</v>
      </c>
      <c r="J345" s="75">
        <v>27.9</v>
      </c>
      <c r="K345" s="75" t="s">
        <v>54</v>
      </c>
      <c r="L345" s="75" t="s">
        <v>1504</v>
      </c>
      <c r="M345" s="92" t="s">
        <v>1506</v>
      </c>
      <c r="N345" s="75" t="s">
        <v>56</v>
      </c>
      <c r="O345" s="75" t="s">
        <v>1507</v>
      </c>
    </row>
    <row r="346" spans="1:15" s="25" customFormat="1" ht="71.25">
      <c r="A346" s="75" t="s">
        <v>46</v>
      </c>
      <c r="B346" s="75" t="s">
        <v>16</v>
      </c>
      <c r="C346" s="75" t="s">
        <v>1508</v>
      </c>
      <c r="D346" s="75" t="s">
        <v>1089</v>
      </c>
      <c r="E346" s="75" t="s">
        <v>49</v>
      </c>
      <c r="F346" s="75" t="s">
        <v>1509</v>
      </c>
      <c r="G346" s="75" t="s">
        <v>214</v>
      </c>
      <c r="H346" s="75" t="s">
        <v>77</v>
      </c>
      <c r="I346" s="84" t="s">
        <v>1510</v>
      </c>
      <c r="J346" s="75">
        <v>85.8</v>
      </c>
      <c r="K346" s="75" t="s">
        <v>54</v>
      </c>
      <c r="L346" s="75" t="s">
        <v>1509</v>
      </c>
      <c r="M346" s="75" t="s">
        <v>1511</v>
      </c>
      <c r="N346" s="75" t="s">
        <v>56</v>
      </c>
      <c r="O346" s="75" t="s">
        <v>1512</v>
      </c>
    </row>
    <row r="347" spans="1:15" s="25" customFormat="1" ht="42.75">
      <c r="A347" s="75" t="s">
        <v>46</v>
      </c>
      <c r="B347" s="75" t="s">
        <v>16</v>
      </c>
      <c r="C347" s="75" t="s">
        <v>1513</v>
      </c>
      <c r="D347" s="75" t="s">
        <v>1089</v>
      </c>
      <c r="E347" s="75" t="s">
        <v>49</v>
      </c>
      <c r="F347" s="75" t="s">
        <v>1514</v>
      </c>
      <c r="G347" s="75" t="s">
        <v>214</v>
      </c>
      <c r="H347" s="75" t="s">
        <v>77</v>
      </c>
      <c r="I347" s="84" t="s">
        <v>1515</v>
      </c>
      <c r="J347" s="75">
        <v>240</v>
      </c>
      <c r="K347" s="75" t="s">
        <v>54</v>
      </c>
      <c r="L347" s="75" t="s">
        <v>1514</v>
      </c>
      <c r="M347" s="75" t="s">
        <v>1516</v>
      </c>
      <c r="N347" s="75" t="s">
        <v>56</v>
      </c>
      <c r="O347" s="75" t="s">
        <v>1517</v>
      </c>
    </row>
    <row r="348" spans="1:15" s="25" customFormat="1" ht="42.75">
      <c r="A348" s="75" t="s">
        <v>46</v>
      </c>
      <c r="B348" s="75" t="s">
        <v>16</v>
      </c>
      <c r="C348" s="75" t="s">
        <v>1518</v>
      </c>
      <c r="D348" s="75" t="s">
        <v>1089</v>
      </c>
      <c r="E348" s="75" t="s">
        <v>49</v>
      </c>
      <c r="F348" s="75" t="s">
        <v>1519</v>
      </c>
      <c r="G348" s="75" t="s">
        <v>214</v>
      </c>
      <c r="H348" s="75" t="s">
        <v>77</v>
      </c>
      <c r="I348" s="84" t="s">
        <v>1520</v>
      </c>
      <c r="J348" s="75">
        <v>53</v>
      </c>
      <c r="K348" s="75" t="s">
        <v>54</v>
      </c>
      <c r="L348" s="75" t="s">
        <v>1519</v>
      </c>
      <c r="M348" s="75" t="s">
        <v>1521</v>
      </c>
      <c r="N348" s="75" t="s">
        <v>56</v>
      </c>
      <c r="O348" s="75" t="s">
        <v>1522</v>
      </c>
    </row>
    <row r="349" spans="1:15" s="25" customFormat="1" ht="42.75">
      <c r="A349" s="75" t="s">
        <v>46</v>
      </c>
      <c r="B349" s="75" t="s">
        <v>16</v>
      </c>
      <c r="C349" s="75" t="s">
        <v>1523</v>
      </c>
      <c r="D349" s="75" t="s">
        <v>1089</v>
      </c>
      <c r="E349" s="75" t="s">
        <v>49</v>
      </c>
      <c r="F349" s="75" t="s">
        <v>598</v>
      </c>
      <c r="G349" s="75" t="s">
        <v>214</v>
      </c>
      <c r="H349" s="75" t="s">
        <v>77</v>
      </c>
      <c r="I349" s="84" t="s">
        <v>1278</v>
      </c>
      <c r="J349" s="75">
        <v>60</v>
      </c>
      <c r="K349" s="75" t="s">
        <v>54</v>
      </c>
      <c r="L349" s="75" t="str">
        <f>F349</f>
        <v>潘寨村</v>
      </c>
      <c r="M349" s="75" t="s">
        <v>1524</v>
      </c>
      <c r="N349" s="75" t="s">
        <v>56</v>
      </c>
      <c r="O349" s="75" t="s">
        <v>1525</v>
      </c>
    </row>
    <row r="350" spans="1:15" s="25" customFormat="1" ht="42.75">
      <c r="A350" s="75" t="s">
        <v>46</v>
      </c>
      <c r="B350" s="75" t="s">
        <v>16</v>
      </c>
      <c r="C350" s="75" t="s">
        <v>1526</v>
      </c>
      <c r="D350" s="75" t="s">
        <v>1089</v>
      </c>
      <c r="E350" s="75" t="s">
        <v>49</v>
      </c>
      <c r="F350" s="75" t="s">
        <v>1527</v>
      </c>
      <c r="G350" s="75" t="s">
        <v>214</v>
      </c>
      <c r="H350" s="75" t="s">
        <v>77</v>
      </c>
      <c r="I350" s="84" t="s">
        <v>1528</v>
      </c>
      <c r="J350" s="75">
        <v>37.2</v>
      </c>
      <c r="K350" s="75" t="s">
        <v>54</v>
      </c>
      <c r="L350" s="75" t="s">
        <v>1527</v>
      </c>
      <c r="M350" s="92" t="s">
        <v>1529</v>
      </c>
      <c r="N350" s="75" t="s">
        <v>56</v>
      </c>
      <c r="O350" s="75" t="s">
        <v>1530</v>
      </c>
    </row>
    <row r="351" spans="1:15" s="25" customFormat="1" ht="42.75">
      <c r="A351" s="75" t="s">
        <v>46</v>
      </c>
      <c r="B351" s="75" t="s">
        <v>16</v>
      </c>
      <c r="C351" s="75" t="s">
        <v>1531</v>
      </c>
      <c r="D351" s="75" t="s">
        <v>1089</v>
      </c>
      <c r="E351" s="75" t="s">
        <v>49</v>
      </c>
      <c r="F351" s="75" t="s">
        <v>1532</v>
      </c>
      <c r="G351" s="75" t="s">
        <v>214</v>
      </c>
      <c r="H351" s="75" t="s">
        <v>77</v>
      </c>
      <c r="I351" s="84" t="s">
        <v>1533</v>
      </c>
      <c r="J351" s="75">
        <v>17.3</v>
      </c>
      <c r="K351" s="75" t="s">
        <v>54</v>
      </c>
      <c r="L351" s="75" t="s">
        <v>1532</v>
      </c>
      <c r="M351" s="92" t="s">
        <v>1534</v>
      </c>
      <c r="N351" s="75" t="s">
        <v>56</v>
      </c>
      <c r="O351" s="75" t="s">
        <v>1535</v>
      </c>
    </row>
    <row r="352" spans="1:15" s="25" customFormat="1" ht="42.75">
      <c r="A352" s="75" t="s">
        <v>46</v>
      </c>
      <c r="B352" s="75" t="s">
        <v>16</v>
      </c>
      <c r="C352" s="75" t="s">
        <v>1536</v>
      </c>
      <c r="D352" s="75" t="s">
        <v>1089</v>
      </c>
      <c r="E352" s="75" t="s">
        <v>49</v>
      </c>
      <c r="F352" s="75" t="s">
        <v>1537</v>
      </c>
      <c r="G352" s="75" t="s">
        <v>214</v>
      </c>
      <c r="H352" s="75" t="s">
        <v>77</v>
      </c>
      <c r="I352" s="75" t="s">
        <v>1229</v>
      </c>
      <c r="J352" s="75">
        <v>20</v>
      </c>
      <c r="K352" s="75" t="s">
        <v>54</v>
      </c>
      <c r="L352" s="75" t="str">
        <f>F352</f>
        <v>西闫村</v>
      </c>
      <c r="M352" s="75" t="s">
        <v>1538</v>
      </c>
      <c r="N352" s="75" t="s">
        <v>56</v>
      </c>
      <c r="O352" s="75" t="s">
        <v>1539</v>
      </c>
    </row>
    <row r="353" spans="1:15" s="25" customFormat="1" ht="42.75">
      <c r="A353" s="75" t="s">
        <v>46</v>
      </c>
      <c r="B353" s="75" t="s">
        <v>16</v>
      </c>
      <c r="C353" s="75" t="s">
        <v>1540</v>
      </c>
      <c r="D353" s="75" t="s">
        <v>1089</v>
      </c>
      <c r="E353" s="75" t="s">
        <v>49</v>
      </c>
      <c r="F353" s="75" t="s">
        <v>1541</v>
      </c>
      <c r="G353" s="75" t="s">
        <v>214</v>
      </c>
      <c r="H353" s="75" t="s">
        <v>548</v>
      </c>
      <c r="I353" s="84" t="s">
        <v>1245</v>
      </c>
      <c r="J353" s="99">
        <v>70</v>
      </c>
      <c r="K353" s="75" t="s">
        <v>54</v>
      </c>
      <c r="L353" s="75" t="s">
        <v>1541</v>
      </c>
      <c r="M353" s="75" t="s">
        <v>1542</v>
      </c>
      <c r="N353" s="75" t="s">
        <v>56</v>
      </c>
      <c r="O353" s="75" t="s">
        <v>1543</v>
      </c>
    </row>
    <row r="354" spans="1:15" s="25" customFormat="1" ht="42.75">
      <c r="A354" s="75" t="s">
        <v>46</v>
      </c>
      <c r="B354" s="75" t="s">
        <v>16</v>
      </c>
      <c r="C354" s="75" t="s">
        <v>1544</v>
      </c>
      <c r="D354" s="75" t="s">
        <v>1089</v>
      </c>
      <c r="E354" s="75" t="s">
        <v>49</v>
      </c>
      <c r="F354" s="75" t="s">
        <v>1545</v>
      </c>
      <c r="G354" s="75" t="s">
        <v>214</v>
      </c>
      <c r="H354" s="75" t="s">
        <v>548</v>
      </c>
      <c r="I354" s="84" t="s">
        <v>1546</v>
      </c>
      <c r="J354" s="75">
        <v>41.4</v>
      </c>
      <c r="K354" s="75" t="s">
        <v>54</v>
      </c>
      <c r="L354" s="75" t="s">
        <v>1545</v>
      </c>
      <c r="M354" s="75" t="s">
        <v>1547</v>
      </c>
      <c r="N354" s="75" t="s">
        <v>56</v>
      </c>
      <c r="O354" s="75" t="s">
        <v>1548</v>
      </c>
    </row>
    <row r="355" spans="1:15" s="25" customFormat="1" ht="42.75">
      <c r="A355" s="75" t="s">
        <v>46</v>
      </c>
      <c r="B355" s="75" t="s">
        <v>16</v>
      </c>
      <c r="C355" s="75" t="s">
        <v>1549</v>
      </c>
      <c r="D355" s="75" t="s">
        <v>1089</v>
      </c>
      <c r="E355" s="75" t="s">
        <v>49</v>
      </c>
      <c r="F355" s="75" t="s">
        <v>1550</v>
      </c>
      <c r="G355" s="75" t="s">
        <v>214</v>
      </c>
      <c r="H355" s="75" t="s">
        <v>548</v>
      </c>
      <c r="I355" s="84" t="s">
        <v>1116</v>
      </c>
      <c r="J355" s="75">
        <v>54</v>
      </c>
      <c r="K355" s="75" t="s">
        <v>54</v>
      </c>
      <c r="L355" s="75" t="s">
        <v>1550</v>
      </c>
      <c r="M355" s="75" t="s">
        <v>1551</v>
      </c>
      <c r="N355" s="75" t="s">
        <v>56</v>
      </c>
      <c r="O355" s="75" t="s">
        <v>1552</v>
      </c>
    </row>
    <row r="356" spans="1:15" s="25" customFormat="1" ht="42.75">
      <c r="A356" s="75" t="s">
        <v>46</v>
      </c>
      <c r="B356" s="75" t="s">
        <v>16</v>
      </c>
      <c r="C356" s="75" t="s">
        <v>1553</v>
      </c>
      <c r="D356" s="75" t="s">
        <v>1089</v>
      </c>
      <c r="E356" s="75" t="s">
        <v>49</v>
      </c>
      <c r="F356" s="75" t="s">
        <v>1554</v>
      </c>
      <c r="G356" s="75" t="s">
        <v>214</v>
      </c>
      <c r="H356" s="75" t="s">
        <v>548</v>
      </c>
      <c r="I356" s="84" t="s">
        <v>1555</v>
      </c>
      <c r="J356" s="75">
        <v>66</v>
      </c>
      <c r="K356" s="75" t="s">
        <v>54</v>
      </c>
      <c r="L356" s="75" t="s">
        <v>1554</v>
      </c>
      <c r="M356" s="75" t="s">
        <v>1556</v>
      </c>
      <c r="N356" s="75" t="s">
        <v>56</v>
      </c>
      <c r="O356" s="75" t="s">
        <v>1557</v>
      </c>
    </row>
    <row r="357" spans="1:15" s="25" customFormat="1" ht="42.75">
      <c r="A357" s="75" t="s">
        <v>46</v>
      </c>
      <c r="B357" s="75" t="s">
        <v>16</v>
      </c>
      <c r="C357" s="101" t="s">
        <v>1558</v>
      </c>
      <c r="D357" s="75" t="s">
        <v>1089</v>
      </c>
      <c r="E357" s="101" t="s">
        <v>49</v>
      </c>
      <c r="F357" s="75" t="s">
        <v>1559</v>
      </c>
      <c r="G357" s="75" t="s">
        <v>214</v>
      </c>
      <c r="H357" s="75" t="s">
        <v>548</v>
      </c>
      <c r="I357" s="84" t="s">
        <v>1560</v>
      </c>
      <c r="J357" s="75">
        <v>27</v>
      </c>
      <c r="K357" s="75" t="s">
        <v>54</v>
      </c>
      <c r="L357" s="75" t="s">
        <v>1559</v>
      </c>
      <c r="M357" s="101" t="s">
        <v>1561</v>
      </c>
      <c r="N357" s="75" t="s">
        <v>56</v>
      </c>
      <c r="O357" s="101" t="s">
        <v>1562</v>
      </c>
    </row>
    <row r="358" spans="1:15" s="25" customFormat="1" ht="42.75">
      <c r="A358" s="75" t="s">
        <v>46</v>
      </c>
      <c r="B358" s="75" t="s">
        <v>16</v>
      </c>
      <c r="C358" s="75" t="s">
        <v>1563</v>
      </c>
      <c r="D358" s="75" t="s">
        <v>1089</v>
      </c>
      <c r="E358" s="75" t="s">
        <v>49</v>
      </c>
      <c r="F358" s="75" t="s">
        <v>1564</v>
      </c>
      <c r="G358" s="75" t="s">
        <v>214</v>
      </c>
      <c r="H358" s="75" t="s">
        <v>548</v>
      </c>
      <c r="I358" s="84" t="s">
        <v>1565</v>
      </c>
      <c r="J358" s="75">
        <v>21.6</v>
      </c>
      <c r="K358" s="75" t="s">
        <v>54</v>
      </c>
      <c r="L358" s="75" t="s">
        <v>1564</v>
      </c>
      <c r="M358" s="75" t="s">
        <v>1566</v>
      </c>
      <c r="N358" s="75" t="s">
        <v>56</v>
      </c>
      <c r="O358" s="75" t="s">
        <v>1567</v>
      </c>
    </row>
    <row r="359" spans="1:15" s="25" customFormat="1" ht="42.75">
      <c r="A359" s="75" t="s">
        <v>46</v>
      </c>
      <c r="B359" s="75" t="s">
        <v>16</v>
      </c>
      <c r="C359" s="101" t="s">
        <v>1568</v>
      </c>
      <c r="D359" s="75" t="s">
        <v>1089</v>
      </c>
      <c r="E359" s="101" t="s">
        <v>49</v>
      </c>
      <c r="F359" s="75" t="s">
        <v>1569</v>
      </c>
      <c r="G359" s="75" t="s">
        <v>214</v>
      </c>
      <c r="H359" s="75" t="s">
        <v>548</v>
      </c>
      <c r="I359" s="84" t="s">
        <v>1565</v>
      </c>
      <c r="J359" s="75">
        <v>21.6</v>
      </c>
      <c r="K359" s="75" t="s">
        <v>54</v>
      </c>
      <c r="L359" s="75" t="s">
        <v>1569</v>
      </c>
      <c r="M359" s="101" t="s">
        <v>1570</v>
      </c>
      <c r="N359" s="75" t="s">
        <v>56</v>
      </c>
      <c r="O359" s="101" t="s">
        <v>1571</v>
      </c>
    </row>
    <row r="360" spans="1:15" s="25" customFormat="1" ht="42.75">
      <c r="A360" s="75" t="s">
        <v>46</v>
      </c>
      <c r="B360" s="75" t="s">
        <v>16</v>
      </c>
      <c r="C360" s="101" t="s">
        <v>1572</v>
      </c>
      <c r="D360" s="75" t="s">
        <v>1089</v>
      </c>
      <c r="E360" s="101" t="s">
        <v>49</v>
      </c>
      <c r="F360" s="75" t="s">
        <v>1573</v>
      </c>
      <c r="G360" s="75" t="s">
        <v>214</v>
      </c>
      <c r="H360" s="75" t="s">
        <v>548</v>
      </c>
      <c r="I360" s="84" t="s">
        <v>1116</v>
      </c>
      <c r="J360" s="75">
        <v>54</v>
      </c>
      <c r="K360" s="75" t="s">
        <v>54</v>
      </c>
      <c r="L360" s="75" t="s">
        <v>1573</v>
      </c>
      <c r="M360" s="101" t="s">
        <v>1574</v>
      </c>
      <c r="N360" s="75" t="s">
        <v>56</v>
      </c>
      <c r="O360" s="101" t="s">
        <v>1575</v>
      </c>
    </row>
    <row r="361" spans="1:15" s="25" customFormat="1" ht="42.75">
      <c r="A361" s="75" t="s">
        <v>46</v>
      </c>
      <c r="B361" s="75" t="s">
        <v>16</v>
      </c>
      <c r="C361" s="75" t="s">
        <v>1576</v>
      </c>
      <c r="D361" s="75" t="s">
        <v>1089</v>
      </c>
      <c r="E361" s="75" t="s">
        <v>49</v>
      </c>
      <c r="F361" s="75" t="s">
        <v>1577</v>
      </c>
      <c r="G361" s="75" t="s">
        <v>214</v>
      </c>
      <c r="H361" s="75" t="s">
        <v>548</v>
      </c>
      <c r="I361" s="84" t="s">
        <v>1578</v>
      </c>
      <c r="J361" s="99">
        <v>50.4</v>
      </c>
      <c r="K361" s="75" t="s">
        <v>54</v>
      </c>
      <c r="L361" s="75" t="s">
        <v>1577</v>
      </c>
      <c r="M361" s="75" t="s">
        <v>1579</v>
      </c>
      <c r="N361" s="75" t="s">
        <v>56</v>
      </c>
      <c r="O361" s="75" t="s">
        <v>1580</v>
      </c>
    </row>
    <row r="362" spans="1:15" s="25" customFormat="1" ht="42.75">
      <c r="A362" s="75" t="s">
        <v>46</v>
      </c>
      <c r="B362" s="75" t="s">
        <v>16</v>
      </c>
      <c r="C362" s="75" t="s">
        <v>1581</v>
      </c>
      <c r="D362" s="75" t="s">
        <v>1089</v>
      </c>
      <c r="E362" s="75" t="s">
        <v>49</v>
      </c>
      <c r="F362" s="75" t="s">
        <v>1582</v>
      </c>
      <c r="G362" s="75" t="s">
        <v>214</v>
      </c>
      <c r="H362" s="75" t="s">
        <v>548</v>
      </c>
      <c r="I362" s="84" t="s">
        <v>1505</v>
      </c>
      <c r="J362" s="75">
        <v>27.9</v>
      </c>
      <c r="K362" s="75" t="s">
        <v>54</v>
      </c>
      <c r="L362" s="75" t="s">
        <v>1582</v>
      </c>
      <c r="M362" s="75" t="s">
        <v>1583</v>
      </c>
      <c r="N362" s="75" t="s">
        <v>56</v>
      </c>
      <c r="O362" s="75" t="s">
        <v>1584</v>
      </c>
    </row>
    <row r="363" spans="1:15" s="25" customFormat="1" ht="42.75">
      <c r="A363" s="75" t="s">
        <v>46</v>
      </c>
      <c r="B363" s="75" t="s">
        <v>16</v>
      </c>
      <c r="C363" s="75" t="s">
        <v>1585</v>
      </c>
      <c r="D363" s="75" t="s">
        <v>1089</v>
      </c>
      <c r="E363" s="75" t="s">
        <v>49</v>
      </c>
      <c r="F363" s="75" t="s">
        <v>1586</v>
      </c>
      <c r="G363" s="75" t="s">
        <v>214</v>
      </c>
      <c r="H363" s="75" t="s">
        <v>548</v>
      </c>
      <c r="I363" s="84" t="s">
        <v>1208</v>
      </c>
      <c r="J363" s="75">
        <v>90</v>
      </c>
      <c r="K363" s="75" t="s">
        <v>54</v>
      </c>
      <c r="L363" s="75" t="s">
        <v>1586</v>
      </c>
      <c r="M363" s="75" t="s">
        <v>1587</v>
      </c>
      <c r="N363" s="75" t="s">
        <v>56</v>
      </c>
      <c r="O363" s="75" t="s">
        <v>1588</v>
      </c>
    </row>
    <row r="364" spans="1:15" s="25" customFormat="1" ht="42.75">
      <c r="A364" s="75" t="s">
        <v>46</v>
      </c>
      <c r="B364" s="75" t="s">
        <v>16</v>
      </c>
      <c r="C364" s="101" t="s">
        <v>1589</v>
      </c>
      <c r="D364" s="75" t="s">
        <v>1089</v>
      </c>
      <c r="E364" s="101" t="s">
        <v>49</v>
      </c>
      <c r="F364" s="75" t="s">
        <v>1590</v>
      </c>
      <c r="G364" s="75" t="s">
        <v>214</v>
      </c>
      <c r="H364" s="75" t="s">
        <v>548</v>
      </c>
      <c r="I364" s="84" t="s">
        <v>1116</v>
      </c>
      <c r="J364" s="75">
        <v>54</v>
      </c>
      <c r="K364" s="75" t="s">
        <v>54</v>
      </c>
      <c r="L364" s="75" t="s">
        <v>1590</v>
      </c>
      <c r="M364" s="101" t="s">
        <v>1591</v>
      </c>
      <c r="N364" s="75" t="s">
        <v>56</v>
      </c>
      <c r="O364" s="101" t="s">
        <v>1592</v>
      </c>
    </row>
    <row r="365" spans="1:15" s="25" customFormat="1" ht="42.75">
      <c r="A365" s="75" t="s">
        <v>46</v>
      </c>
      <c r="B365" s="75" t="s">
        <v>16</v>
      </c>
      <c r="C365" s="101" t="s">
        <v>1593</v>
      </c>
      <c r="D365" s="75" t="s">
        <v>1089</v>
      </c>
      <c r="E365" s="101" t="s">
        <v>49</v>
      </c>
      <c r="F365" s="75" t="s">
        <v>1594</v>
      </c>
      <c r="G365" s="75" t="s">
        <v>214</v>
      </c>
      <c r="H365" s="75" t="s">
        <v>548</v>
      </c>
      <c r="I365" s="84" t="s">
        <v>1116</v>
      </c>
      <c r="J365" s="75">
        <v>54</v>
      </c>
      <c r="K365" s="75" t="s">
        <v>54</v>
      </c>
      <c r="L365" s="75" t="s">
        <v>1594</v>
      </c>
      <c r="M365" s="101" t="s">
        <v>1595</v>
      </c>
      <c r="N365" s="75" t="s">
        <v>56</v>
      </c>
      <c r="O365" s="101" t="s">
        <v>1596</v>
      </c>
    </row>
    <row r="366" spans="1:15" s="25" customFormat="1" ht="42.75">
      <c r="A366" s="75" t="s">
        <v>46</v>
      </c>
      <c r="B366" s="75" t="s">
        <v>16</v>
      </c>
      <c r="C366" s="101" t="s">
        <v>1597</v>
      </c>
      <c r="D366" s="75" t="s">
        <v>1089</v>
      </c>
      <c r="E366" s="75" t="s">
        <v>49</v>
      </c>
      <c r="F366" s="101" t="s">
        <v>1598</v>
      </c>
      <c r="G366" s="75" t="s">
        <v>214</v>
      </c>
      <c r="H366" s="75" t="s">
        <v>548</v>
      </c>
      <c r="I366" s="84" t="s">
        <v>1116</v>
      </c>
      <c r="J366" s="75">
        <v>54</v>
      </c>
      <c r="K366" s="75" t="s">
        <v>54</v>
      </c>
      <c r="L366" s="75" t="s">
        <v>1598</v>
      </c>
      <c r="M366" s="75" t="s">
        <v>1599</v>
      </c>
      <c r="N366" s="75" t="s">
        <v>56</v>
      </c>
      <c r="O366" s="101" t="s">
        <v>1600</v>
      </c>
    </row>
    <row r="367" spans="1:15" s="25" customFormat="1" ht="42.75">
      <c r="A367" s="75" t="s">
        <v>46</v>
      </c>
      <c r="B367" s="75" t="s">
        <v>16</v>
      </c>
      <c r="C367" s="101" t="s">
        <v>1601</v>
      </c>
      <c r="D367" s="75" t="s">
        <v>1089</v>
      </c>
      <c r="E367" s="101" t="s">
        <v>49</v>
      </c>
      <c r="F367" s="75" t="s">
        <v>1602</v>
      </c>
      <c r="G367" s="75" t="s">
        <v>214</v>
      </c>
      <c r="H367" s="75" t="s">
        <v>548</v>
      </c>
      <c r="I367" s="84" t="s">
        <v>1116</v>
      </c>
      <c r="J367" s="75">
        <v>54</v>
      </c>
      <c r="K367" s="75" t="s">
        <v>54</v>
      </c>
      <c r="L367" s="75" t="s">
        <v>1602</v>
      </c>
      <c r="M367" s="101" t="s">
        <v>1603</v>
      </c>
      <c r="N367" s="75" t="s">
        <v>56</v>
      </c>
      <c r="O367" s="101" t="s">
        <v>1604</v>
      </c>
    </row>
    <row r="368" spans="1:15" s="25" customFormat="1" ht="42.75">
      <c r="A368" s="75" t="s">
        <v>46</v>
      </c>
      <c r="B368" s="75" t="s">
        <v>16</v>
      </c>
      <c r="C368" s="101" t="s">
        <v>1605</v>
      </c>
      <c r="D368" s="75" t="s">
        <v>1089</v>
      </c>
      <c r="E368" s="101" t="s">
        <v>49</v>
      </c>
      <c r="F368" s="75" t="s">
        <v>1606</v>
      </c>
      <c r="G368" s="75" t="s">
        <v>214</v>
      </c>
      <c r="H368" s="75" t="s">
        <v>548</v>
      </c>
      <c r="I368" s="84" t="s">
        <v>1116</v>
      </c>
      <c r="J368" s="75">
        <v>54</v>
      </c>
      <c r="K368" s="75" t="s">
        <v>54</v>
      </c>
      <c r="L368" s="75" t="s">
        <v>1606</v>
      </c>
      <c r="M368" s="101" t="s">
        <v>1607</v>
      </c>
      <c r="N368" s="75" t="s">
        <v>56</v>
      </c>
      <c r="O368" s="101" t="s">
        <v>1608</v>
      </c>
    </row>
    <row r="369" spans="1:15" s="25" customFormat="1" ht="42.75">
      <c r="A369" s="75" t="s">
        <v>46</v>
      </c>
      <c r="B369" s="75" t="s">
        <v>16</v>
      </c>
      <c r="C369" s="101" t="s">
        <v>1609</v>
      </c>
      <c r="D369" s="75" t="s">
        <v>1089</v>
      </c>
      <c r="E369" s="101" t="s">
        <v>49</v>
      </c>
      <c r="F369" s="75" t="s">
        <v>1610</v>
      </c>
      <c r="G369" s="75" t="s">
        <v>214</v>
      </c>
      <c r="H369" s="75" t="s">
        <v>548</v>
      </c>
      <c r="I369" s="84" t="s">
        <v>1116</v>
      </c>
      <c r="J369" s="75">
        <v>54</v>
      </c>
      <c r="K369" s="75" t="s">
        <v>54</v>
      </c>
      <c r="L369" s="75" t="s">
        <v>1610</v>
      </c>
      <c r="M369" s="101" t="s">
        <v>1611</v>
      </c>
      <c r="N369" s="75" t="s">
        <v>56</v>
      </c>
      <c r="O369" s="101" t="s">
        <v>1612</v>
      </c>
    </row>
    <row r="370" spans="1:15" s="25" customFormat="1" ht="42.75">
      <c r="A370" s="75" t="s">
        <v>46</v>
      </c>
      <c r="B370" s="75" t="s">
        <v>16</v>
      </c>
      <c r="C370" s="75" t="s">
        <v>1613</v>
      </c>
      <c r="D370" s="75" t="s">
        <v>1089</v>
      </c>
      <c r="E370" s="75" t="s">
        <v>49</v>
      </c>
      <c r="F370" s="75" t="s">
        <v>1614</v>
      </c>
      <c r="G370" s="75" t="s">
        <v>214</v>
      </c>
      <c r="H370" s="75" t="s">
        <v>548</v>
      </c>
      <c r="I370" s="84" t="s">
        <v>1546</v>
      </c>
      <c r="J370" s="75">
        <v>41.4</v>
      </c>
      <c r="K370" s="75" t="s">
        <v>54</v>
      </c>
      <c r="L370" s="75" t="s">
        <v>1614</v>
      </c>
      <c r="M370" s="75" t="s">
        <v>1615</v>
      </c>
      <c r="N370" s="75" t="s">
        <v>56</v>
      </c>
      <c r="O370" s="75" t="s">
        <v>1616</v>
      </c>
    </row>
    <row r="371" spans="1:15" s="25" customFormat="1" ht="42.75">
      <c r="A371" s="75" t="s">
        <v>46</v>
      </c>
      <c r="B371" s="75" t="s">
        <v>16</v>
      </c>
      <c r="C371" s="101" t="s">
        <v>1617</v>
      </c>
      <c r="D371" s="75" t="s">
        <v>1089</v>
      </c>
      <c r="E371" s="101" t="s">
        <v>49</v>
      </c>
      <c r="F371" s="101" t="s">
        <v>1618</v>
      </c>
      <c r="G371" s="75" t="s">
        <v>214</v>
      </c>
      <c r="H371" s="75" t="s">
        <v>548</v>
      </c>
      <c r="I371" s="84" t="s">
        <v>1619</v>
      </c>
      <c r="J371" s="101">
        <v>36</v>
      </c>
      <c r="K371" s="75" t="s">
        <v>54</v>
      </c>
      <c r="L371" s="101" t="s">
        <v>1618</v>
      </c>
      <c r="M371" s="101" t="s">
        <v>1620</v>
      </c>
      <c r="N371" s="75" t="s">
        <v>56</v>
      </c>
      <c r="O371" s="101" t="s">
        <v>1621</v>
      </c>
    </row>
    <row r="372" spans="1:15" s="25" customFormat="1" ht="42.75">
      <c r="A372" s="75" t="s">
        <v>46</v>
      </c>
      <c r="B372" s="75" t="s">
        <v>16</v>
      </c>
      <c r="C372" s="101" t="s">
        <v>1622</v>
      </c>
      <c r="D372" s="75" t="s">
        <v>1089</v>
      </c>
      <c r="E372" s="101" t="s">
        <v>49</v>
      </c>
      <c r="F372" s="75" t="s">
        <v>1623</v>
      </c>
      <c r="G372" s="75" t="s">
        <v>214</v>
      </c>
      <c r="H372" s="75" t="s">
        <v>548</v>
      </c>
      <c r="I372" s="84" t="s">
        <v>1560</v>
      </c>
      <c r="J372" s="75">
        <v>27</v>
      </c>
      <c r="K372" s="75" t="s">
        <v>54</v>
      </c>
      <c r="L372" s="75" t="s">
        <v>1623</v>
      </c>
      <c r="M372" s="101" t="s">
        <v>1624</v>
      </c>
      <c r="N372" s="75" t="s">
        <v>56</v>
      </c>
      <c r="O372" s="101" t="s">
        <v>1625</v>
      </c>
    </row>
    <row r="373" spans="1:15" s="25" customFormat="1" ht="42.75">
      <c r="A373" s="75" t="s">
        <v>46</v>
      </c>
      <c r="B373" s="75" t="s">
        <v>16</v>
      </c>
      <c r="C373" s="101" t="s">
        <v>1626</v>
      </c>
      <c r="D373" s="75" t="s">
        <v>1089</v>
      </c>
      <c r="E373" s="101" t="s">
        <v>1627</v>
      </c>
      <c r="F373" s="75" t="s">
        <v>1628</v>
      </c>
      <c r="G373" s="75" t="s">
        <v>214</v>
      </c>
      <c r="H373" s="75" t="s">
        <v>548</v>
      </c>
      <c r="I373" s="84" t="s">
        <v>1629</v>
      </c>
      <c r="J373" s="75">
        <v>221.2</v>
      </c>
      <c r="K373" s="75" t="s">
        <v>54</v>
      </c>
      <c r="L373" s="75" t="str">
        <f aca="true" t="shared" si="5" ref="L373:L377">F373</f>
        <v>梁庄集</v>
      </c>
      <c r="M373" s="101" t="s">
        <v>1630</v>
      </c>
      <c r="N373" s="75" t="s">
        <v>56</v>
      </c>
      <c r="O373" s="101" t="s">
        <v>1631</v>
      </c>
    </row>
    <row r="374" spans="1:15" s="25" customFormat="1" ht="42.75">
      <c r="A374" s="75" t="s">
        <v>46</v>
      </c>
      <c r="B374" s="75" t="s">
        <v>16</v>
      </c>
      <c r="C374" s="101" t="s">
        <v>1632</v>
      </c>
      <c r="D374" s="75" t="s">
        <v>1089</v>
      </c>
      <c r="E374" s="101" t="s">
        <v>1627</v>
      </c>
      <c r="F374" s="75" t="s">
        <v>1633</v>
      </c>
      <c r="G374" s="75" t="s">
        <v>214</v>
      </c>
      <c r="H374" s="75" t="s">
        <v>548</v>
      </c>
      <c r="I374" s="84" t="s">
        <v>1634</v>
      </c>
      <c r="J374" s="75">
        <v>81</v>
      </c>
      <c r="K374" s="75" t="s">
        <v>54</v>
      </c>
      <c r="L374" s="75" t="str">
        <f t="shared" si="5"/>
        <v>马郭村</v>
      </c>
      <c r="M374" s="101" t="s">
        <v>1635</v>
      </c>
      <c r="N374" s="75" t="s">
        <v>56</v>
      </c>
      <c r="O374" s="101" t="s">
        <v>1636</v>
      </c>
    </row>
    <row r="375" spans="1:15" s="25" customFormat="1" ht="42.75">
      <c r="A375" s="75" t="s">
        <v>46</v>
      </c>
      <c r="B375" s="75" t="s">
        <v>16</v>
      </c>
      <c r="C375" s="75" t="s">
        <v>1637</v>
      </c>
      <c r="D375" s="75" t="s">
        <v>1089</v>
      </c>
      <c r="E375" s="75" t="s">
        <v>49</v>
      </c>
      <c r="F375" s="75" t="s">
        <v>1638</v>
      </c>
      <c r="G375" s="75" t="s">
        <v>214</v>
      </c>
      <c r="H375" s="75" t="s">
        <v>66</v>
      </c>
      <c r="I375" s="84" t="s">
        <v>1639</v>
      </c>
      <c r="J375" s="75">
        <v>150</v>
      </c>
      <c r="K375" s="75" t="s">
        <v>54</v>
      </c>
      <c r="L375" s="75" t="s">
        <v>1638</v>
      </c>
      <c r="M375" s="75" t="s">
        <v>1640</v>
      </c>
      <c r="N375" s="75" t="s">
        <v>56</v>
      </c>
      <c r="O375" s="75" t="s">
        <v>1641</v>
      </c>
    </row>
    <row r="376" spans="1:15" s="25" customFormat="1" ht="42.75">
      <c r="A376" s="75" t="s">
        <v>46</v>
      </c>
      <c r="B376" s="75" t="s">
        <v>16</v>
      </c>
      <c r="C376" s="101" t="s">
        <v>1642</v>
      </c>
      <c r="D376" s="75" t="s">
        <v>1089</v>
      </c>
      <c r="E376" s="101" t="s">
        <v>49</v>
      </c>
      <c r="F376" s="101" t="s">
        <v>323</v>
      </c>
      <c r="G376" s="75" t="s">
        <v>214</v>
      </c>
      <c r="H376" s="101" t="s">
        <v>66</v>
      </c>
      <c r="I376" s="84" t="s">
        <v>1172</v>
      </c>
      <c r="J376" s="101">
        <v>120</v>
      </c>
      <c r="K376" s="75" t="s">
        <v>54</v>
      </c>
      <c r="L376" s="101" t="str">
        <f t="shared" si="5"/>
        <v>柳屯镇官仁店村</v>
      </c>
      <c r="M376" s="75" t="s">
        <v>1643</v>
      </c>
      <c r="N376" s="75" t="s">
        <v>56</v>
      </c>
      <c r="O376" s="75" t="s">
        <v>1644</v>
      </c>
    </row>
    <row r="377" spans="1:15" s="25" customFormat="1" ht="42.75">
      <c r="A377" s="75" t="s">
        <v>46</v>
      </c>
      <c r="B377" s="75" t="s">
        <v>16</v>
      </c>
      <c r="C377" s="75" t="s">
        <v>1645</v>
      </c>
      <c r="D377" s="75" t="s">
        <v>1089</v>
      </c>
      <c r="E377" s="75" t="s">
        <v>49</v>
      </c>
      <c r="F377" s="75" t="s">
        <v>1646</v>
      </c>
      <c r="G377" s="75" t="s">
        <v>214</v>
      </c>
      <c r="H377" s="75" t="s">
        <v>66</v>
      </c>
      <c r="I377" s="75" t="s">
        <v>1647</v>
      </c>
      <c r="J377" s="75">
        <v>18.3</v>
      </c>
      <c r="K377" s="75" t="s">
        <v>54</v>
      </c>
      <c r="L377" s="75" t="str">
        <f t="shared" si="5"/>
        <v>柳屯镇虎山寨、于家、单十八郎村</v>
      </c>
      <c r="M377" s="101" t="s">
        <v>1648</v>
      </c>
      <c r="N377" s="75" t="s">
        <v>56</v>
      </c>
      <c r="O377" s="101" t="s">
        <v>1649</v>
      </c>
    </row>
    <row r="378" spans="1:15" s="25" customFormat="1" ht="42.75">
      <c r="A378" s="75" t="s">
        <v>46</v>
      </c>
      <c r="B378" s="75" t="s">
        <v>16</v>
      </c>
      <c r="C378" s="75" t="s">
        <v>1650</v>
      </c>
      <c r="D378" s="75" t="s">
        <v>1089</v>
      </c>
      <c r="E378" s="75" t="s">
        <v>49</v>
      </c>
      <c r="F378" s="75" t="s">
        <v>1651</v>
      </c>
      <c r="G378" s="75" t="s">
        <v>214</v>
      </c>
      <c r="H378" s="75" t="s">
        <v>66</v>
      </c>
      <c r="I378" s="84" t="s">
        <v>1652</v>
      </c>
      <c r="J378" s="75">
        <v>130</v>
      </c>
      <c r="K378" s="75" t="s">
        <v>54</v>
      </c>
      <c r="L378" s="75" t="s">
        <v>1651</v>
      </c>
      <c r="M378" s="75" t="s">
        <v>1653</v>
      </c>
      <c r="N378" s="75" t="s">
        <v>56</v>
      </c>
      <c r="O378" s="75" t="s">
        <v>1654</v>
      </c>
    </row>
    <row r="379" spans="1:15" s="25" customFormat="1" ht="42.75">
      <c r="A379" s="75" t="s">
        <v>46</v>
      </c>
      <c r="B379" s="75" t="s">
        <v>16</v>
      </c>
      <c r="C379" s="75" t="s">
        <v>1655</v>
      </c>
      <c r="D379" s="75" t="s">
        <v>1089</v>
      </c>
      <c r="E379" s="75" t="s">
        <v>49</v>
      </c>
      <c r="F379" s="75" t="s">
        <v>1656</v>
      </c>
      <c r="G379" s="75" t="s">
        <v>214</v>
      </c>
      <c r="H379" s="75" t="s">
        <v>66</v>
      </c>
      <c r="I379" s="84" t="s">
        <v>1652</v>
      </c>
      <c r="J379" s="75">
        <v>130</v>
      </c>
      <c r="K379" s="75" t="s">
        <v>54</v>
      </c>
      <c r="L379" s="75" t="s">
        <v>1656</v>
      </c>
      <c r="M379" s="75" t="s">
        <v>1657</v>
      </c>
      <c r="N379" s="75" t="s">
        <v>56</v>
      </c>
      <c r="O379" s="75" t="s">
        <v>1658</v>
      </c>
    </row>
    <row r="380" spans="1:15" s="25" customFormat="1" ht="42.75">
      <c r="A380" s="75" t="s">
        <v>46</v>
      </c>
      <c r="B380" s="75" t="s">
        <v>16</v>
      </c>
      <c r="C380" s="75" t="s">
        <v>1659</v>
      </c>
      <c r="D380" s="75" t="s">
        <v>1089</v>
      </c>
      <c r="E380" s="75" t="s">
        <v>49</v>
      </c>
      <c r="F380" s="75" t="s">
        <v>1660</v>
      </c>
      <c r="G380" s="75" t="s">
        <v>214</v>
      </c>
      <c r="H380" s="75" t="s">
        <v>66</v>
      </c>
      <c r="I380" s="84" t="s">
        <v>1661</v>
      </c>
      <c r="J380" s="75">
        <v>144</v>
      </c>
      <c r="K380" s="75" t="s">
        <v>54</v>
      </c>
      <c r="L380" s="75" t="s">
        <v>1660</v>
      </c>
      <c r="M380" s="75" t="s">
        <v>1662</v>
      </c>
      <c r="N380" s="75" t="s">
        <v>56</v>
      </c>
      <c r="O380" s="75" t="s">
        <v>1663</v>
      </c>
    </row>
    <row r="381" spans="1:15" s="25" customFormat="1" ht="42.75">
      <c r="A381" s="75" t="s">
        <v>46</v>
      </c>
      <c r="B381" s="75" t="s">
        <v>16</v>
      </c>
      <c r="C381" s="75" t="s">
        <v>1664</v>
      </c>
      <c r="D381" s="75" t="s">
        <v>1089</v>
      </c>
      <c r="E381" s="75" t="s">
        <v>49</v>
      </c>
      <c r="F381" s="75" t="s">
        <v>1665</v>
      </c>
      <c r="G381" s="75" t="s">
        <v>214</v>
      </c>
      <c r="H381" s="75" t="s">
        <v>66</v>
      </c>
      <c r="I381" s="84" t="s">
        <v>1652</v>
      </c>
      <c r="J381" s="75">
        <v>130</v>
      </c>
      <c r="K381" s="75" t="s">
        <v>54</v>
      </c>
      <c r="L381" s="75" t="s">
        <v>1665</v>
      </c>
      <c r="M381" s="75" t="s">
        <v>1666</v>
      </c>
      <c r="N381" s="75" t="s">
        <v>56</v>
      </c>
      <c r="O381" s="75" t="s">
        <v>1667</v>
      </c>
    </row>
    <row r="382" spans="1:15" s="25" customFormat="1" ht="42.75">
      <c r="A382" s="75" t="s">
        <v>46</v>
      </c>
      <c r="B382" s="75" t="s">
        <v>16</v>
      </c>
      <c r="C382" s="75" t="s">
        <v>1668</v>
      </c>
      <c r="D382" s="75" t="s">
        <v>1089</v>
      </c>
      <c r="E382" s="75" t="s">
        <v>49</v>
      </c>
      <c r="F382" s="75" t="s">
        <v>1669</v>
      </c>
      <c r="G382" s="75" t="s">
        <v>214</v>
      </c>
      <c r="H382" s="75" t="s">
        <v>66</v>
      </c>
      <c r="I382" s="84" t="s">
        <v>1670</v>
      </c>
      <c r="J382" s="75">
        <v>64</v>
      </c>
      <c r="K382" s="75" t="s">
        <v>54</v>
      </c>
      <c r="L382" s="75" t="s">
        <v>1669</v>
      </c>
      <c r="M382" s="75" t="s">
        <v>1671</v>
      </c>
      <c r="N382" s="75" t="s">
        <v>56</v>
      </c>
      <c r="O382" s="75" t="s">
        <v>1672</v>
      </c>
    </row>
    <row r="383" spans="1:15" s="25" customFormat="1" ht="42.75">
      <c r="A383" s="75" t="s">
        <v>46</v>
      </c>
      <c r="B383" s="75" t="s">
        <v>16</v>
      </c>
      <c r="C383" s="75" t="s">
        <v>1673</v>
      </c>
      <c r="D383" s="75" t="s">
        <v>1089</v>
      </c>
      <c r="E383" s="75" t="s">
        <v>49</v>
      </c>
      <c r="F383" s="75" t="s">
        <v>1674</v>
      </c>
      <c r="G383" s="75" t="s">
        <v>214</v>
      </c>
      <c r="H383" s="75" t="s">
        <v>66</v>
      </c>
      <c r="I383" s="84" t="s">
        <v>1675</v>
      </c>
      <c r="J383" s="75">
        <v>116</v>
      </c>
      <c r="K383" s="75" t="s">
        <v>54</v>
      </c>
      <c r="L383" s="75" t="s">
        <v>1674</v>
      </c>
      <c r="M383" s="75" t="s">
        <v>1676</v>
      </c>
      <c r="N383" s="75" t="s">
        <v>56</v>
      </c>
      <c r="O383" s="75" t="s">
        <v>1677</v>
      </c>
    </row>
    <row r="384" spans="1:15" s="25" customFormat="1" ht="42.75">
      <c r="A384" s="75" t="s">
        <v>46</v>
      </c>
      <c r="B384" s="75" t="s">
        <v>16</v>
      </c>
      <c r="C384" s="75" t="s">
        <v>1678</v>
      </c>
      <c r="D384" s="75" t="s">
        <v>1089</v>
      </c>
      <c r="E384" s="75" t="s">
        <v>49</v>
      </c>
      <c r="F384" s="75" t="s">
        <v>1679</v>
      </c>
      <c r="G384" s="75" t="s">
        <v>214</v>
      </c>
      <c r="H384" s="75" t="s">
        <v>66</v>
      </c>
      <c r="I384" s="75" t="s">
        <v>1680</v>
      </c>
      <c r="J384" s="75">
        <v>66.46</v>
      </c>
      <c r="K384" s="75" t="s">
        <v>54</v>
      </c>
      <c r="L384" s="75" t="str">
        <f aca="true" t="shared" si="6" ref="L384:L386">F384</f>
        <v>这河寨北李庄虎山寨于家村</v>
      </c>
      <c r="M384" s="101" t="s">
        <v>1681</v>
      </c>
      <c r="N384" s="75" t="s">
        <v>56</v>
      </c>
      <c r="O384" s="101" t="s">
        <v>1682</v>
      </c>
    </row>
    <row r="385" spans="1:15" s="25" customFormat="1" ht="42.75">
      <c r="A385" s="75" t="s">
        <v>46</v>
      </c>
      <c r="B385" s="75" t="s">
        <v>16</v>
      </c>
      <c r="C385" s="75" t="s">
        <v>1683</v>
      </c>
      <c r="D385" s="75" t="s">
        <v>1089</v>
      </c>
      <c r="E385" s="75" t="s">
        <v>49</v>
      </c>
      <c r="F385" s="75" t="s">
        <v>1684</v>
      </c>
      <c r="G385" s="75" t="s">
        <v>214</v>
      </c>
      <c r="H385" s="75" t="s">
        <v>66</v>
      </c>
      <c r="I385" s="75" t="s">
        <v>1685</v>
      </c>
      <c r="J385" s="75">
        <v>38.16</v>
      </c>
      <c r="K385" s="75" t="s">
        <v>54</v>
      </c>
      <c r="L385" s="75" t="str">
        <f t="shared" si="6"/>
        <v>柳屯镇这河寨</v>
      </c>
      <c r="M385" s="101" t="s">
        <v>1686</v>
      </c>
      <c r="N385" s="75" t="s">
        <v>56</v>
      </c>
      <c r="O385" s="101" t="s">
        <v>1687</v>
      </c>
    </row>
    <row r="386" spans="1:15" s="25" customFormat="1" ht="28.5">
      <c r="A386" s="75" t="s">
        <v>46</v>
      </c>
      <c r="B386" s="75" t="s">
        <v>16</v>
      </c>
      <c r="C386" s="75" t="s">
        <v>1688</v>
      </c>
      <c r="D386" s="75" t="s">
        <v>1089</v>
      </c>
      <c r="E386" s="75" t="s">
        <v>49</v>
      </c>
      <c r="F386" s="75" t="s">
        <v>1689</v>
      </c>
      <c r="G386" s="75" t="s">
        <v>214</v>
      </c>
      <c r="H386" s="75" t="s">
        <v>66</v>
      </c>
      <c r="I386" s="75" t="s">
        <v>1690</v>
      </c>
      <c r="J386" s="75">
        <v>10</v>
      </c>
      <c r="K386" s="75" t="s">
        <v>54</v>
      </c>
      <c r="L386" s="75" t="str">
        <f t="shared" si="6"/>
        <v>柳屯镇北李庄</v>
      </c>
      <c r="M386" s="101" t="s">
        <v>1691</v>
      </c>
      <c r="N386" s="75" t="s">
        <v>56</v>
      </c>
      <c r="O386" s="101" t="s">
        <v>1692</v>
      </c>
    </row>
    <row r="387" spans="1:15" s="25" customFormat="1" ht="42.75">
      <c r="A387" s="75" t="s">
        <v>46</v>
      </c>
      <c r="B387" s="75" t="s">
        <v>16</v>
      </c>
      <c r="C387" s="75" t="s">
        <v>1693</v>
      </c>
      <c r="D387" s="75" t="s">
        <v>1089</v>
      </c>
      <c r="E387" s="75" t="s">
        <v>49</v>
      </c>
      <c r="F387" s="75" t="s">
        <v>1694</v>
      </c>
      <c r="G387" s="75" t="s">
        <v>214</v>
      </c>
      <c r="H387" s="75" t="s">
        <v>121</v>
      </c>
      <c r="I387" s="84" t="s">
        <v>1695</v>
      </c>
      <c r="J387" s="75">
        <v>24</v>
      </c>
      <c r="K387" s="75" t="s">
        <v>54</v>
      </c>
      <c r="L387" s="75" t="s">
        <v>1696</v>
      </c>
      <c r="M387" s="75" t="s">
        <v>1697</v>
      </c>
      <c r="N387" s="75" t="s">
        <v>56</v>
      </c>
      <c r="O387" s="92" t="s">
        <v>1122</v>
      </c>
    </row>
    <row r="388" spans="1:15" s="25" customFormat="1" ht="42.75">
      <c r="A388" s="75" t="s">
        <v>46</v>
      </c>
      <c r="B388" s="75" t="s">
        <v>16</v>
      </c>
      <c r="C388" s="75" t="s">
        <v>1698</v>
      </c>
      <c r="D388" s="75" t="s">
        <v>1089</v>
      </c>
      <c r="E388" s="75" t="s">
        <v>49</v>
      </c>
      <c r="F388" s="75" t="s">
        <v>1699</v>
      </c>
      <c r="G388" s="75" t="s">
        <v>214</v>
      </c>
      <c r="H388" s="75" t="s">
        <v>121</v>
      </c>
      <c r="I388" s="84" t="s">
        <v>1278</v>
      </c>
      <c r="J388" s="75">
        <v>60</v>
      </c>
      <c r="K388" s="75" t="s">
        <v>54</v>
      </c>
      <c r="L388" s="75" t="s">
        <v>1700</v>
      </c>
      <c r="M388" s="75" t="s">
        <v>1701</v>
      </c>
      <c r="N388" s="75" t="s">
        <v>56</v>
      </c>
      <c r="O388" s="75" t="s">
        <v>1702</v>
      </c>
    </row>
    <row r="389" spans="1:15" s="26" customFormat="1" ht="42.75">
      <c r="A389" s="75" t="s">
        <v>46</v>
      </c>
      <c r="B389" s="75" t="s">
        <v>16</v>
      </c>
      <c r="C389" s="75" t="s">
        <v>1703</v>
      </c>
      <c r="D389" s="75" t="s">
        <v>1089</v>
      </c>
      <c r="E389" s="75" t="s">
        <v>49</v>
      </c>
      <c r="F389" s="75" t="s">
        <v>1704</v>
      </c>
      <c r="G389" s="75" t="s">
        <v>214</v>
      </c>
      <c r="H389" s="75" t="s">
        <v>121</v>
      </c>
      <c r="I389" s="84" t="s">
        <v>1705</v>
      </c>
      <c r="J389" s="92">
        <v>42.4</v>
      </c>
      <c r="K389" s="75" t="s">
        <v>54</v>
      </c>
      <c r="L389" s="75" t="s">
        <v>1706</v>
      </c>
      <c r="M389" s="75" t="s">
        <v>1707</v>
      </c>
      <c r="N389" s="75" t="s">
        <v>56</v>
      </c>
      <c r="O389" s="92" t="s">
        <v>1708</v>
      </c>
    </row>
    <row r="390" spans="1:15" s="26" customFormat="1" ht="42.75">
      <c r="A390" s="75" t="s">
        <v>46</v>
      </c>
      <c r="B390" s="75" t="s">
        <v>16</v>
      </c>
      <c r="C390" s="101" t="s">
        <v>1709</v>
      </c>
      <c r="D390" s="75" t="s">
        <v>1089</v>
      </c>
      <c r="E390" s="101" t="s">
        <v>49</v>
      </c>
      <c r="F390" s="101" t="s">
        <v>1710</v>
      </c>
      <c r="G390" s="75" t="s">
        <v>214</v>
      </c>
      <c r="H390" s="101" t="s">
        <v>121</v>
      </c>
      <c r="I390" s="84" t="s">
        <v>1278</v>
      </c>
      <c r="J390" s="101">
        <v>60</v>
      </c>
      <c r="K390" s="75" t="s">
        <v>54</v>
      </c>
      <c r="L390" s="101" t="s">
        <v>1711</v>
      </c>
      <c r="M390" s="101" t="s">
        <v>1712</v>
      </c>
      <c r="N390" s="75" t="s">
        <v>56</v>
      </c>
      <c r="O390" s="101" t="s">
        <v>1713</v>
      </c>
    </row>
    <row r="391" spans="1:15" s="25" customFormat="1" ht="42.75">
      <c r="A391" s="75" t="s">
        <v>46</v>
      </c>
      <c r="B391" s="75" t="s">
        <v>16</v>
      </c>
      <c r="C391" s="75" t="s">
        <v>1714</v>
      </c>
      <c r="D391" s="75" t="s">
        <v>1089</v>
      </c>
      <c r="E391" s="75" t="s">
        <v>49</v>
      </c>
      <c r="F391" s="75" t="s">
        <v>1715</v>
      </c>
      <c r="G391" s="75" t="s">
        <v>214</v>
      </c>
      <c r="H391" s="75" t="s">
        <v>121</v>
      </c>
      <c r="I391" s="75" t="s">
        <v>1716</v>
      </c>
      <c r="J391" s="75">
        <v>132</v>
      </c>
      <c r="K391" s="75" t="s">
        <v>54</v>
      </c>
      <c r="L391" s="75" t="str">
        <f>F391</f>
        <v>鲁河镇龙宿村</v>
      </c>
      <c r="M391" s="75" t="s">
        <v>1717</v>
      </c>
      <c r="N391" s="75" t="s">
        <v>56</v>
      </c>
      <c r="O391" s="92" t="s">
        <v>1113</v>
      </c>
    </row>
    <row r="392" spans="1:15" s="25" customFormat="1" ht="42.75">
      <c r="A392" s="75" t="s">
        <v>46</v>
      </c>
      <c r="B392" s="75" t="s">
        <v>16</v>
      </c>
      <c r="C392" s="75" t="s">
        <v>1718</v>
      </c>
      <c r="D392" s="75" t="s">
        <v>1089</v>
      </c>
      <c r="E392" s="75" t="s">
        <v>49</v>
      </c>
      <c r="F392" s="75" t="s">
        <v>1719</v>
      </c>
      <c r="G392" s="75" t="s">
        <v>214</v>
      </c>
      <c r="H392" s="75" t="s">
        <v>121</v>
      </c>
      <c r="I392" s="84" t="s">
        <v>1278</v>
      </c>
      <c r="J392" s="75">
        <v>60</v>
      </c>
      <c r="K392" s="75" t="s">
        <v>54</v>
      </c>
      <c r="L392" s="75" t="s">
        <v>1720</v>
      </c>
      <c r="M392" s="75" t="s">
        <v>1721</v>
      </c>
      <c r="N392" s="75" t="s">
        <v>56</v>
      </c>
      <c r="O392" s="92" t="s">
        <v>1722</v>
      </c>
    </row>
    <row r="393" spans="1:15" s="25" customFormat="1" ht="42.75">
      <c r="A393" s="75" t="s">
        <v>46</v>
      </c>
      <c r="B393" s="75" t="s">
        <v>16</v>
      </c>
      <c r="C393" s="75" t="s">
        <v>1723</v>
      </c>
      <c r="D393" s="75" t="s">
        <v>1089</v>
      </c>
      <c r="E393" s="75" t="s">
        <v>49</v>
      </c>
      <c r="F393" s="75" t="s">
        <v>1724</v>
      </c>
      <c r="G393" s="75" t="s">
        <v>214</v>
      </c>
      <c r="H393" s="75" t="s">
        <v>121</v>
      </c>
      <c r="I393" s="84" t="s">
        <v>1725</v>
      </c>
      <c r="J393" s="75">
        <v>40</v>
      </c>
      <c r="K393" s="75" t="s">
        <v>54</v>
      </c>
      <c r="L393" s="75" t="s">
        <v>1726</v>
      </c>
      <c r="M393" s="75" t="s">
        <v>1727</v>
      </c>
      <c r="N393" s="75" t="s">
        <v>56</v>
      </c>
      <c r="O393" s="92" t="s">
        <v>1150</v>
      </c>
    </row>
    <row r="394" spans="1:15" s="25" customFormat="1" ht="42.75">
      <c r="A394" s="75" t="s">
        <v>46</v>
      </c>
      <c r="B394" s="75" t="s">
        <v>16</v>
      </c>
      <c r="C394" s="75" t="s">
        <v>1728</v>
      </c>
      <c r="D394" s="75" t="s">
        <v>1089</v>
      </c>
      <c r="E394" s="75" t="s">
        <v>49</v>
      </c>
      <c r="F394" s="75" t="s">
        <v>1729</v>
      </c>
      <c r="G394" s="75" t="s">
        <v>214</v>
      </c>
      <c r="H394" s="75" t="s">
        <v>121</v>
      </c>
      <c r="I394" s="84" t="s">
        <v>1730</v>
      </c>
      <c r="J394" s="92">
        <v>51.6</v>
      </c>
      <c r="K394" s="75" t="s">
        <v>54</v>
      </c>
      <c r="L394" s="75" t="s">
        <v>1731</v>
      </c>
      <c r="M394" s="75" t="s">
        <v>1732</v>
      </c>
      <c r="N394" s="75" t="s">
        <v>56</v>
      </c>
      <c r="O394" s="92" t="s">
        <v>1733</v>
      </c>
    </row>
    <row r="395" spans="1:15" s="25" customFormat="1" ht="42.75">
      <c r="A395" s="75" t="s">
        <v>46</v>
      </c>
      <c r="B395" s="75" t="s">
        <v>16</v>
      </c>
      <c r="C395" s="75" t="s">
        <v>1734</v>
      </c>
      <c r="D395" s="75" t="s">
        <v>1089</v>
      </c>
      <c r="E395" s="75" t="s">
        <v>49</v>
      </c>
      <c r="F395" s="75" t="s">
        <v>1735</v>
      </c>
      <c r="G395" s="75" t="s">
        <v>214</v>
      </c>
      <c r="H395" s="75" t="s">
        <v>121</v>
      </c>
      <c r="I395" s="84" t="s">
        <v>1116</v>
      </c>
      <c r="J395" s="75">
        <v>54</v>
      </c>
      <c r="K395" s="75" t="s">
        <v>54</v>
      </c>
      <c r="L395" s="75" t="s">
        <v>1736</v>
      </c>
      <c r="M395" s="75" t="s">
        <v>1737</v>
      </c>
      <c r="N395" s="75" t="s">
        <v>56</v>
      </c>
      <c r="O395" s="92" t="s">
        <v>1738</v>
      </c>
    </row>
    <row r="396" spans="1:15" s="25" customFormat="1" ht="42.75">
      <c r="A396" s="75" t="s">
        <v>46</v>
      </c>
      <c r="B396" s="75" t="s">
        <v>16</v>
      </c>
      <c r="C396" s="75" t="s">
        <v>1739</v>
      </c>
      <c r="D396" s="75" t="s">
        <v>1089</v>
      </c>
      <c r="E396" s="75" t="s">
        <v>49</v>
      </c>
      <c r="F396" s="75" t="s">
        <v>1740</v>
      </c>
      <c r="G396" s="75" t="s">
        <v>214</v>
      </c>
      <c r="H396" s="75" t="s">
        <v>121</v>
      </c>
      <c r="I396" s="84" t="s">
        <v>1245</v>
      </c>
      <c r="J396" s="75">
        <v>70</v>
      </c>
      <c r="K396" s="75" t="s">
        <v>54</v>
      </c>
      <c r="L396" s="75" t="s">
        <v>1741</v>
      </c>
      <c r="M396" s="75" t="s">
        <v>1742</v>
      </c>
      <c r="N396" s="75" t="s">
        <v>56</v>
      </c>
      <c r="O396" s="92" t="s">
        <v>1743</v>
      </c>
    </row>
    <row r="397" spans="1:15" s="25" customFormat="1" ht="42.75">
      <c r="A397" s="75" t="s">
        <v>46</v>
      </c>
      <c r="B397" s="75" t="s">
        <v>16</v>
      </c>
      <c r="C397" s="92" t="s">
        <v>1744</v>
      </c>
      <c r="D397" s="75" t="s">
        <v>1089</v>
      </c>
      <c r="E397" s="92" t="s">
        <v>866</v>
      </c>
      <c r="F397" s="92" t="s">
        <v>1745</v>
      </c>
      <c r="G397" s="75" t="s">
        <v>214</v>
      </c>
      <c r="H397" s="75" t="s">
        <v>121</v>
      </c>
      <c r="I397" s="84" t="s">
        <v>1746</v>
      </c>
      <c r="J397" s="92">
        <v>24</v>
      </c>
      <c r="K397" s="75" t="s">
        <v>54</v>
      </c>
      <c r="L397" s="92" t="s">
        <v>1747</v>
      </c>
      <c r="M397" s="92" t="s">
        <v>1748</v>
      </c>
      <c r="N397" s="75" t="s">
        <v>56</v>
      </c>
      <c r="O397" s="92" t="s">
        <v>1749</v>
      </c>
    </row>
    <row r="398" spans="1:15" s="25" customFormat="1" ht="42.75">
      <c r="A398" s="75" t="s">
        <v>46</v>
      </c>
      <c r="B398" s="75" t="s">
        <v>16</v>
      </c>
      <c r="C398" s="75" t="s">
        <v>1750</v>
      </c>
      <c r="D398" s="75" t="s">
        <v>1089</v>
      </c>
      <c r="E398" s="75" t="s">
        <v>49</v>
      </c>
      <c r="F398" s="75" t="s">
        <v>1751</v>
      </c>
      <c r="G398" s="75" t="s">
        <v>214</v>
      </c>
      <c r="H398" s="75" t="s">
        <v>121</v>
      </c>
      <c r="I398" s="84" t="s">
        <v>1143</v>
      </c>
      <c r="J398" s="92">
        <v>50</v>
      </c>
      <c r="K398" s="75" t="s">
        <v>54</v>
      </c>
      <c r="L398" s="75" t="s">
        <v>1752</v>
      </c>
      <c r="M398" s="75" t="s">
        <v>1753</v>
      </c>
      <c r="N398" s="75" t="s">
        <v>56</v>
      </c>
      <c r="O398" s="92" t="s">
        <v>1108</v>
      </c>
    </row>
    <row r="399" spans="1:15" s="25" customFormat="1" ht="42.75">
      <c r="A399" s="75" t="s">
        <v>46</v>
      </c>
      <c r="B399" s="75" t="s">
        <v>16</v>
      </c>
      <c r="C399" s="75" t="s">
        <v>1754</v>
      </c>
      <c r="D399" s="75" t="s">
        <v>1089</v>
      </c>
      <c r="E399" s="75" t="s">
        <v>49</v>
      </c>
      <c r="F399" s="75" t="s">
        <v>1755</v>
      </c>
      <c r="G399" s="75" t="s">
        <v>214</v>
      </c>
      <c r="H399" s="75" t="s">
        <v>121</v>
      </c>
      <c r="I399" s="84" t="s">
        <v>1278</v>
      </c>
      <c r="J399" s="75">
        <v>60</v>
      </c>
      <c r="K399" s="75" t="s">
        <v>54</v>
      </c>
      <c r="L399" s="75" t="s">
        <v>1756</v>
      </c>
      <c r="M399" s="75" t="s">
        <v>1757</v>
      </c>
      <c r="N399" s="75" t="s">
        <v>56</v>
      </c>
      <c r="O399" s="92" t="s">
        <v>1758</v>
      </c>
    </row>
    <row r="400" spans="1:15" s="25" customFormat="1" ht="42.75">
      <c r="A400" s="75" t="s">
        <v>46</v>
      </c>
      <c r="B400" s="75" t="s">
        <v>16</v>
      </c>
      <c r="C400" s="75" t="s">
        <v>1759</v>
      </c>
      <c r="D400" s="75" t="s">
        <v>1089</v>
      </c>
      <c r="E400" s="75" t="s">
        <v>49</v>
      </c>
      <c r="F400" s="75" t="s">
        <v>1760</v>
      </c>
      <c r="G400" s="75" t="s">
        <v>214</v>
      </c>
      <c r="H400" s="75" t="s">
        <v>121</v>
      </c>
      <c r="I400" s="84" t="s">
        <v>1761</v>
      </c>
      <c r="J400" s="75">
        <v>62.4</v>
      </c>
      <c r="K400" s="75" t="s">
        <v>54</v>
      </c>
      <c r="L400" s="75" t="s">
        <v>1762</v>
      </c>
      <c r="M400" s="75" t="s">
        <v>1763</v>
      </c>
      <c r="N400" s="75" t="s">
        <v>56</v>
      </c>
      <c r="O400" s="75" t="s">
        <v>1763</v>
      </c>
    </row>
    <row r="401" spans="1:15" s="25" customFormat="1" ht="42.75">
      <c r="A401" s="75" t="s">
        <v>46</v>
      </c>
      <c r="B401" s="75" t="s">
        <v>16</v>
      </c>
      <c r="C401" s="75" t="s">
        <v>1764</v>
      </c>
      <c r="D401" s="75" t="s">
        <v>1089</v>
      </c>
      <c r="E401" s="75" t="s">
        <v>49</v>
      </c>
      <c r="F401" s="75" t="s">
        <v>1765</v>
      </c>
      <c r="G401" s="75" t="s">
        <v>214</v>
      </c>
      <c r="H401" s="75" t="s">
        <v>121</v>
      </c>
      <c r="I401" s="84" t="s">
        <v>1091</v>
      </c>
      <c r="J401" s="92">
        <v>44.2</v>
      </c>
      <c r="K401" s="75" t="s">
        <v>54</v>
      </c>
      <c r="L401" s="75" t="s">
        <v>1766</v>
      </c>
      <c r="M401" s="75" t="s">
        <v>1767</v>
      </c>
      <c r="N401" s="75" t="s">
        <v>56</v>
      </c>
      <c r="O401" s="92" t="s">
        <v>1768</v>
      </c>
    </row>
    <row r="402" spans="1:15" s="25" customFormat="1" ht="42.75">
      <c r="A402" s="75" t="s">
        <v>46</v>
      </c>
      <c r="B402" s="75" t="s">
        <v>16</v>
      </c>
      <c r="C402" s="75" t="s">
        <v>1769</v>
      </c>
      <c r="D402" s="75" t="s">
        <v>1089</v>
      </c>
      <c r="E402" s="75" t="s">
        <v>49</v>
      </c>
      <c r="F402" s="75" t="s">
        <v>1770</v>
      </c>
      <c r="G402" s="75" t="s">
        <v>214</v>
      </c>
      <c r="H402" s="75" t="s">
        <v>121</v>
      </c>
      <c r="I402" s="84" t="s">
        <v>1771</v>
      </c>
      <c r="J402" s="92">
        <v>40.5</v>
      </c>
      <c r="K402" s="75" t="s">
        <v>54</v>
      </c>
      <c r="L402" s="75" t="s">
        <v>1772</v>
      </c>
      <c r="M402" s="75" t="s">
        <v>1773</v>
      </c>
      <c r="N402" s="75" t="s">
        <v>56</v>
      </c>
      <c r="O402" s="92" t="s">
        <v>1774</v>
      </c>
    </row>
    <row r="403" spans="1:15" s="25" customFormat="1" ht="42.75">
      <c r="A403" s="75" t="s">
        <v>46</v>
      </c>
      <c r="B403" s="75" t="s">
        <v>16</v>
      </c>
      <c r="C403" s="75" t="s">
        <v>1775</v>
      </c>
      <c r="D403" s="75" t="s">
        <v>1089</v>
      </c>
      <c r="E403" s="75" t="s">
        <v>49</v>
      </c>
      <c r="F403" s="75" t="s">
        <v>1776</v>
      </c>
      <c r="G403" s="75" t="s">
        <v>214</v>
      </c>
      <c r="H403" s="75" t="s">
        <v>701</v>
      </c>
      <c r="I403" s="84" t="s">
        <v>1189</v>
      </c>
      <c r="J403" s="75">
        <v>48</v>
      </c>
      <c r="K403" s="75" t="s">
        <v>54</v>
      </c>
      <c r="L403" s="75" t="s">
        <v>1776</v>
      </c>
      <c r="M403" s="75" t="s">
        <v>1777</v>
      </c>
      <c r="N403" s="75" t="s">
        <v>56</v>
      </c>
      <c r="O403" s="75" t="s">
        <v>1777</v>
      </c>
    </row>
    <row r="404" spans="1:15" s="25" customFormat="1" ht="57">
      <c r="A404" s="75" t="s">
        <v>46</v>
      </c>
      <c r="B404" s="75" t="s">
        <v>16</v>
      </c>
      <c r="C404" s="75" t="s">
        <v>1778</v>
      </c>
      <c r="D404" s="75" t="s">
        <v>1089</v>
      </c>
      <c r="E404" s="75" t="s">
        <v>1627</v>
      </c>
      <c r="F404" s="75" t="s">
        <v>1779</v>
      </c>
      <c r="G404" s="75" t="s">
        <v>214</v>
      </c>
      <c r="H404" s="75" t="s">
        <v>701</v>
      </c>
      <c r="I404" s="84" t="s">
        <v>1780</v>
      </c>
      <c r="J404" s="99">
        <v>43.5</v>
      </c>
      <c r="K404" s="75" t="s">
        <v>54</v>
      </c>
      <c r="L404" s="75" t="str">
        <f aca="true" t="shared" si="7" ref="L404:L407">F404</f>
        <v>管五星</v>
      </c>
      <c r="M404" s="75" t="s">
        <v>1781</v>
      </c>
      <c r="N404" s="75" t="s">
        <v>56</v>
      </c>
      <c r="O404" s="75" t="s">
        <v>1782</v>
      </c>
    </row>
    <row r="405" spans="1:15" s="27" customFormat="1" ht="42.75">
      <c r="A405" s="75" t="s">
        <v>46</v>
      </c>
      <c r="B405" s="75" t="s">
        <v>16</v>
      </c>
      <c r="C405" s="92" t="s">
        <v>1783</v>
      </c>
      <c r="D405" s="75" t="s">
        <v>1089</v>
      </c>
      <c r="E405" s="92" t="s">
        <v>49</v>
      </c>
      <c r="F405" s="75" t="s">
        <v>1784</v>
      </c>
      <c r="G405" s="75" t="s">
        <v>214</v>
      </c>
      <c r="H405" s="92" t="s">
        <v>701</v>
      </c>
      <c r="I405" s="84" t="s">
        <v>1116</v>
      </c>
      <c r="J405" s="92">
        <v>54</v>
      </c>
      <c r="K405" s="75" t="s">
        <v>54</v>
      </c>
      <c r="L405" s="75" t="s">
        <v>1784</v>
      </c>
      <c r="M405" s="75" t="s">
        <v>1785</v>
      </c>
      <c r="N405" s="75" t="s">
        <v>56</v>
      </c>
      <c r="O405" s="75" t="s">
        <v>1786</v>
      </c>
    </row>
    <row r="406" spans="1:15" s="25" customFormat="1" ht="42.75">
      <c r="A406" s="75" t="s">
        <v>46</v>
      </c>
      <c r="B406" s="75" t="s">
        <v>16</v>
      </c>
      <c r="C406" s="75" t="s">
        <v>1787</v>
      </c>
      <c r="D406" s="75" t="s">
        <v>1089</v>
      </c>
      <c r="E406" s="75" t="s">
        <v>1627</v>
      </c>
      <c r="F406" s="75" t="s">
        <v>1788</v>
      </c>
      <c r="G406" s="75" t="s">
        <v>214</v>
      </c>
      <c r="H406" s="75" t="s">
        <v>701</v>
      </c>
      <c r="I406" s="84" t="s">
        <v>1217</v>
      </c>
      <c r="J406" s="99">
        <v>18</v>
      </c>
      <c r="K406" s="75" t="s">
        <v>54</v>
      </c>
      <c r="L406" s="75" t="str">
        <f t="shared" si="7"/>
        <v>桃园村</v>
      </c>
      <c r="M406" s="75" t="s">
        <v>1789</v>
      </c>
      <c r="N406" s="75" t="s">
        <v>56</v>
      </c>
      <c r="O406" s="75" t="s">
        <v>1790</v>
      </c>
    </row>
    <row r="407" spans="1:15" s="25" customFormat="1" ht="57">
      <c r="A407" s="75" t="s">
        <v>46</v>
      </c>
      <c r="B407" s="75" t="s">
        <v>16</v>
      </c>
      <c r="C407" s="75" t="s">
        <v>1791</v>
      </c>
      <c r="D407" s="75" t="s">
        <v>1089</v>
      </c>
      <c r="E407" s="75" t="s">
        <v>1627</v>
      </c>
      <c r="F407" s="75" t="s">
        <v>1792</v>
      </c>
      <c r="G407" s="75" t="s">
        <v>214</v>
      </c>
      <c r="H407" s="75" t="s">
        <v>701</v>
      </c>
      <c r="I407" s="84" t="s">
        <v>1793</v>
      </c>
      <c r="J407" s="99">
        <v>65.94</v>
      </c>
      <c r="K407" s="75" t="s">
        <v>54</v>
      </c>
      <c r="L407" s="75" t="str">
        <f t="shared" si="7"/>
        <v>吴堤口*</v>
      </c>
      <c r="M407" s="75" t="s">
        <v>1794</v>
      </c>
      <c r="N407" s="75" t="s">
        <v>56</v>
      </c>
      <c r="O407" s="75" t="s">
        <v>1795</v>
      </c>
    </row>
    <row r="408" spans="1:15" s="25" customFormat="1" ht="42.75">
      <c r="A408" s="75" t="s">
        <v>46</v>
      </c>
      <c r="B408" s="75" t="s">
        <v>16</v>
      </c>
      <c r="C408" s="75" t="s">
        <v>1796</v>
      </c>
      <c r="D408" s="75" t="s">
        <v>1089</v>
      </c>
      <c r="E408" s="75" t="s">
        <v>49</v>
      </c>
      <c r="F408" s="75" t="s">
        <v>1797</v>
      </c>
      <c r="G408" s="75" t="s">
        <v>214</v>
      </c>
      <c r="H408" s="75" t="s">
        <v>701</v>
      </c>
      <c r="I408" s="84" t="s">
        <v>1138</v>
      </c>
      <c r="J408" s="75">
        <v>72</v>
      </c>
      <c r="K408" s="75" t="s">
        <v>54</v>
      </c>
      <c r="L408" s="75" t="s">
        <v>1797</v>
      </c>
      <c r="M408" s="75" t="s">
        <v>1798</v>
      </c>
      <c r="N408" s="75" t="s">
        <v>56</v>
      </c>
      <c r="O408" s="75" t="s">
        <v>1798</v>
      </c>
    </row>
    <row r="409" spans="1:15" s="25" customFormat="1" ht="42.75">
      <c r="A409" s="75" t="s">
        <v>46</v>
      </c>
      <c r="B409" s="75" t="s">
        <v>16</v>
      </c>
      <c r="C409" s="75" t="s">
        <v>1799</v>
      </c>
      <c r="D409" s="75" t="s">
        <v>1089</v>
      </c>
      <c r="E409" s="75" t="s">
        <v>49</v>
      </c>
      <c r="F409" s="75" t="s">
        <v>1800</v>
      </c>
      <c r="G409" s="75" t="s">
        <v>214</v>
      </c>
      <c r="H409" s="75" t="s">
        <v>707</v>
      </c>
      <c r="I409" s="84" t="s">
        <v>1801</v>
      </c>
      <c r="J409" s="99">
        <v>31</v>
      </c>
      <c r="K409" s="75" t="s">
        <v>54</v>
      </c>
      <c r="L409" s="75" t="str">
        <f aca="true" t="shared" si="8" ref="L409:L420">F409</f>
        <v>东付将营</v>
      </c>
      <c r="M409" s="75" t="s">
        <v>1802</v>
      </c>
      <c r="N409" s="75" t="s">
        <v>56</v>
      </c>
      <c r="O409" s="75" t="s">
        <v>1803</v>
      </c>
    </row>
    <row r="410" spans="1:15" s="25" customFormat="1" ht="42.75">
      <c r="A410" s="75" t="s">
        <v>46</v>
      </c>
      <c r="B410" s="75" t="s">
        <v>16</v>
      </c>
      <c r="C410" s="75" t="s">
        <v>1804</v>
      </c>
      <c r="D410" s="75" t="s">
        <v>1089</v>
      </c>
      <c r="E410" s="75" t="s">
        <v>49</v>
      </c>
      <c r="F410" s="75" t="s">
        <v>1805</v>
      </c>
      <c r="G410" s="75" t="s">
        <v>214</v>
      </c>
      <c r="H410" s="75" t="s">
        <v>707</v>
      </c>
      <c r="I410" s="84" t="s">
        <v>1806</v>
      </c>
      <c r="J410" s="99">
        <v>112</v>
      </c>
      <c r="K410" s="75" t="s">
        <v>54</v>
      </c>
      <c r="L410" s="75" t="str">
        <f t="shared" si="8"/>
        <v>范寨</v>
      </c>
      <c r="M410" s="75" t="s">
        <v>1807</v>
      </c>
      <c r="N410" s="75" t="s">
        <v>56</v>
      </c>
      <c r="O410" s="75" t="s">
        <v>1808</v>
      </c>
    </row>
    <row r="411" spans="1:15" s="25" customFormat="1" ht="42.75">
      <c r="A411" s="75" t="s">
        <v>46</v>
      </c>
      <c r="B411" s="75" t="s">
        <v>16</v>
      </c>
      <c r="C411" s="75" t="s">
        <v>1809</v>
      </c>
      <c r="D411" s="75" t="s">
        <v>1089</v>
      </c>
      <c r="E411" s="75" t="s">
        <v>49</v>
      </c>
      <c r="F411" s="75" t="s">
        <v>1810</v>
      </c>
      <c r="G411" s="75" t="s">
        <v>214</v>
      </c>
      <c r="H411" s="75" t="s">
        <v>707</v>
      </c>
      <c r="I411" s="84" t="s">
        <v>1245</v>
      </c>
      <c r="J411" s="99">
        <v>70</v>
      </c>
      <c r="K411" s="75" t="s">
        <v>54</v>
      </c>
      <c r="L411" s="75" t="str">
        <f t="shared" si="8"/>
        <v>后付将营</v>
      </c>
      <c r="M411" s="75" t="s">
        <v>1811</v>
      </c>
      <c r="N411" s="75" t="s">
        <v>56</v>
      </c>
      <c r="O411" s="75" t="s">
        <v>1812</v>
      </c>
    </row>
    <row r="412" spans="1:15" s="25" customFormat="1" ht="42.75">
      <c r="A412" s="75" t="s">
        <v>46</v>
      </c>
      <c r="B412" s="75" t="s">
        <v>16</v>
      </c>
      <c r="C412" s="75" t="s">
        <v>1813</v>
      </c>
      <c r="D412" s="75" t="s">
        <v>1089</v>
      </c>
      <c r="E412" s="75" t="s">
        <v>49</v>
      </c>
      <c r="F412" s="75" t="s">
        <v>1814</v>
      </c>
      <c r="G412" s="75" t="s">
        <v>214</v>
      </c>
      <c r="H412" s="75" t="s">
        <v>707</v>
      </c>
      <c r="I412" s="84" t="s">
        <v>1815</v>
      </c>
      <c r="J412" s="99">
        <v>84</v>
      </c>
      <c r="K412" s="75" t="s">
        <v>54</v>
      </c>
      <c r="L412" s="75" t="str">
        <f t="shared" si="8"/>
        <v>后贯道</v>
      </c>
      <c r="M412" s="75" t="s">
        <v>1816</v>
      </c>
      <c r="N412" s="75" t="s">
        <v>56</v>
      </c>
      <c r="O412" s="75" t="s">
        <v>1817</v>
      </c>
    </row>
    <row r="413" spans="1:15" s="25" customFormat="1" ht="42.75">
      <c r="A413" s="75" t="s">
        <v>46</v>
      </c>
      <c r="B413" s="75" t="s">
        <v>16</v>
      </c>
      <c r="C413" s="75" t="s">
        <v>1818</v>
      </c>
      <c r="D413" s="75" t="s">
        <v>1089</v>
      </c>
      <c r="E413" s="75" t="s">
        <v>49</v>
      </c>
      <c r="F413" s="75" t="s">
        <v>1819</v>
      </c>
      <c r="G413" s="75" t="s">
        <v>214</v>
      </c>
      <c r="H413" s="75" t="s">
        <v>707</v>
      </c>
      <c r="I413" s="75" t="s">
        <v>1111</v>
      </c>
      <c r="J413" s="75">
        <v>57.6</v>
      </c>
      <c r="K413" s="75" t="s">
        <v>54</v>
      </c>
      <c r="L413" s="75" t="str">
        <f t="shared" si="8"/>
        <v>庆祖镇后武陵</v>
      </c>
      <c r="M413" s="75" t="s">
        <v>1820</v>
      </c>
      <c r="N413" s="75" t="s">
        <v>56</v>
      </c>
      <c r="O413" s="75" t="s">
        <v>1821</v>
      </c>
    </row>
    <row r="414" spans="1:15" s="25" customFormat="1" ht="42.75">
      <c r="A414" s="75" t="s">
        <v>46</v>
      </c>
      <c r="B414" s="75" t="s">
        <v>16</v>
      </c>
      <c r="C414" s="75" t="s">
        <v>1822</v>
      </c>
      <c r="D414" s="75" t="s">
        <v>1089</v>
      </c>
      <c r="E414" s="75" t="s">
        <v>49</v>
      </c>
      <c r="F414" s="75" t="s">
        <v>1823</v>
      </c>
      <c r="G414" s="75" t="s">
        <v>214</v>
      </c>
      <c r="H414" s="75" t="s">
        <v>707</v>
      </c>
      <c r="I414" s="84" t="s">
        <v>1292</v>
      </c>
      <c r="J414" s="99">
        <v>80</v>
      </c>
      <c r="K414" s="75" t="s">
        <v>54</v>
      </c>
      <c r="L414" s="75" t="str">
        <f t="shared" si="8"/>
        <v>后杨村</v>
      </c>
      <c r="M414" s="75" t="s">
        <v>1824</v>
      </c>
      <c r="N414" s="75" t="s">
        <v>56</v>
      </c>
      <c r="O414" s="75" t="s">
        <v>1825</v>
      </c>
    </row>
    <row r="415" spans="1:15" s="25" customFormat="1" ht="42.75">
      <c r="A415" s="75" t="s">
        <v>46</v>
      </c>
      <c r="B415" s="75" t="s">
        <v>16</v>
      </c>
      <c r="C415" s="75" t="s">
        <v>1826</v>
      </c>
      <c r="D415" s="75" t="s">
        <v>1089</v>
      </c>
      <c r="E415" s="75" t="s">
        <v>49</v>
      </c>
      <c r="F415" s="75" t="s">
        <v>1827</v>
      </c>
      <c r="G415" s="75" t="s">
        <v>214</v>
      </c>
      <c r="H415" s="75" t="s">
        <v>707</v>
      </c>
      <c r="I415" s="84" t="s">
        <v>1828</v>
      </c>
      <c r="J415" s="99">
        <v>56</v>
      </c>
      <c r="K415" s="75" t="s">
        <v>54</v>
      </c>
      <c r="L415" s="75" t="str">
        <f t="shared" si="8"/>
        <v>后郑寨</v>
      </c>
      <c r="M415" s="75" t="s">
        <v>1829</v>
      </c>
      <c r="N415" s="75" t="s">
        <v>56</v>
      </c>
      <c r="O415" s="75" t="s">
        <v>1830</v>
      </c>
    </row>
    <row r="416" spans="1:15" s="25" customFormat="1" ht="57">
      <c r="A416" s="75" t="s">
        <v>46</v>
      </c>
      <c r="B416" s="75" t="s">
        <v>16</v>
      </c>
      <c r="C416" s="75" t="s">
        <v>1831</v>
      </c>
      <c r="D416" s="75" t="s">
        <v>1089</v>
      </c>
      <c r="E416" s="75" t="s">
        <v>49</v>
      </c>
      <c r="F416" s="75" t="s">
        <v>1832</v>
      </c>
      <c r="G416" s="75" t="s">
        <v>214</v>
      </c>
      <c r="H416" s="75" t="s">
        <v>707</v>
      </c>
      <c r="I416" s="84" t="s">
        <v>1833</v>
      </c>
      <c r="J416" s="99">
        <v>77</v>
      </c>
      <c r="K416" s="75" t="s">
        <v>54</v>
      </c>
      <c r="L416" s="75" t="str">
        <f t="shared" si="8"/>
        <v>前付将营</v>
      </c>
      <c r="M416" s="75" t="s">
        <v>1834</v>
      </c>
      <c r="N416" s="75" t="s">
        <v>56</v>
      </c>
      <c r="O416" s="75" t="s">
        <v>1835</v>
      </c>
    </row>
    <row r="417" spans="1:15" s="25" customFormat="1" ht="42.75">
      <c r="A417" s="75" t="s">
        <v>46</v>
      </c>
      <c r="B417" s="75" t="s">
        <v>16</v>
      </c>
      <c r="C417" s="75" t="s">
        <v>1836</v>
      </c>
      <c r="D417" s="75" t="s">
        <v>1089</v>
      </c>
      <c r="E417" s="75" t="s">
        <v>49</v>
      </c>
      <c r="F417" s="75" t="s">
        <v>1837</v>
      </c>
      <c r="G417" s="75" t="s">
        <v>214</v>
      </c>
      <c r="H417" s="75" t="s">
        <v>707</v>
      </c>
      <c r="I417" s="84" t="s">
        <v>1838</v>
      </c>
      <c r="J417" s="99">
        <v>52.8</v>
      </c>
      <c r="K417" s="75" t="s">
        <v>54</v>
      </c>
      <c r="L417" s="75" t="str">
        <f t="shared" si="8"/>
        <v>前栾村</v>
      </c>
      <c r="M417" s="75" t="s">
        <v>1839</v>
      </c>
      <c r="N417" s="75" t="s">
        <v>56</v>
      </c>
      <c r="O417" s="75" t="s">
        <v>1840</v>
      </c>
    </row>
    <row r="418" spans="1:15" s="25" customFormat="1" ht="42.75">
      <c r="A418" s="75" t="s">
        <v>46</v>
      </c>
      <c r="B418" s="75" t="s">
        <v>16</v>
      </c>
      <c r="C418" s="75" t="s">
        <v>1841</v>
      </c>
      <c r="D418" s="75" t="s">
        <v>1089</v>
      </c>
      <c r="E418" s="75" t="s">
        <v>49</v>
      </c>
      <c r="F418" s="75" t="s">
        <v>1842</v>
      </c>
      <c r="G418" s="75" t="s">
        <v>214</v>
      </c>
      <c r="H418" s="75" t="s">
        <v>707</v>
      </c>
      <c r="I418" s="84" t="s">
        <v>1843</v>
      </c>
      <c r="J418" s="99">
        <v>87</v>
      </c>
      <c r="K418" s="75" t="s">
        <v>54</v>
      </c>
      <c r="L418" s="75" t="str">
        <f t="shared" si="8"/>
        <v>前孙家</v>
      </c>
      <c r="M418" s="75" t="s">
        <v>1844</v>
      </c>
      <c r="N418" s="75" t="s">
        <v>56</v>
      </c>
      <c r="O418" s="75" t="s">
        <v>1845</v>
      </c>
    </row>
    <row r="419" spans="1:15" s="25" customFormat="1" ht="42.75">
      <c r="A419" s="75" t="s">
        <v>46</v>
      </c>
      <c r="B419" s="75" t="s">
        <v>16</v>
      </c>
      <c r="C419" s="75" t="s">
        <v>1846</v>
      </c>
      <c r="D419" s="75" t="s">
        <v>1089</v>
      </c>
      <c r="E419" s="75" t="s">
        <v>49</v>
      </c>
      <c r="F419" s="75" t="s">
        <v>1847</v>
      </c>
      <c r="G419" s="75" t="s">
        <v>214</v>
      </c>
      <c r="H419" s="75" t="s">
        <v>707</v>
      </c>
      <c r="I419" s="84" t="s">
        <v>1848</v>
      </c>
      <c r="J419" s="99">
        <v>96</v>
      </c>
      <c r="K419" s="75" t="s">
        <v>54</v>
      </c>
      <c r="L419" s="75" t="str">
        <f t="shared" si="8"/>
        <v>前杨村</v>
      </c>
      <c r="M419" s="75" t="s">
        <v>1849</v>
      </c>
      <c r="N419" s="75" t="s">
        <v>56</v>
      </c>
      <c r="O419" s="75" t="s">
        <v>1850</v>
      </c>
    </row>
    <row r="420" spans="1:15" s="25" customFormat="1" ht="42.75">
      <c r="A420" s="75" t="s">
        <v>46</v>
      </c>
      <c r="B420" s="75" t="s">
        <v>16</v>
      </c>
      <c r="C420" s="75" t="s">
        <v>1851</v>
      </c>
      <c r="D420" s="75" t="s">
        <v>1089</v>
      </c>
      <c r="E420" s="75" t="s">
        <v>49</v>
      </c>
      <c r="F420" s="75" t="s">
        <v>1852</v>
      </c>
      <c r="G420" s="75" t="s">
        <v>214</v>
      </c>
      <c r="H420" s="75" t="s">
        <v>707</v>
      </c>
      <c r="I420" s="84" t="s">
        <v>1853</v>
      </c>
      <c r="J420" s="99">
        <v>83</v>
      </c>
      <c r="K420" s="75" t="s">
        <v>54</v>
      </c>
      <c r="L420" s="75" t="str">
        <f t="shared" si="8"/>
        <v>前郑寨</v>
      </c>
      <c r="M420" s="75" t="s">
        <v>1854</v>
      </c>
      <c r="N420" s="75" t="s">
        <v>56</v>
      </c>
      <c r="O420" s="75" t="s">
        <v>1855</v>
      </c>
    </row>
    <row r="421" spans="1:15" s="25" customFormat="1" ht="42.75">
      <c r="A421" s="75" t="s">
        <v>46</v>
      </c>
      <c r="B421" s="75" t="s">
        <v>16</v>
      </c>
      <c r="C421" s="75" t="s">
        <v>1856</v>
      </c>
      <c r="D421" s="75" t="s">
        <v>1089</v>
      </c>
      <c r="E421" s="75" t="s">
        <v>49</v>
      </c>
      <c r="F421" s="75" t="s">
        <v>1857</v>
      </c>
      <c r="G421" s="75" t="s">
        <v>214</v>
      </c>
      <c r="H421" s="75" t="s">
        <v>707</v>
      </c>
      <c r="I421" s="84" t="s">
        <v>1858</v>
      </c>
      <c r="J421" s="92">
        <v>27.1</v>
      </c>
      <c r="K421" s="75" t="s">
        <v>54</v>
      </c>
      <c r="L421" s="75" t="s">
        <v>1857</v>
      </c>
      <c r="M421" s="92" t="s">
        <v>1859</v>
      </c>
      <c r="N421" s="75" t="s">
        <v>56</v>
      </c>
      <c r="O421" s="75" t="s">
        <v>1860</v>
      </c>
    </row>
    <row r="422" spans="1:15" s="25" customFormat="1" ht="42.75">
      <c r="A422" s="75" t="s">
        <v>46</v>
      </c>
      <c r="B422" s="75" t="s">
        <v>16</v>
      </c>
      <c r="C422" s="75" t="s">
        <v>1861</v>
      </c>
      <c r="D422" s="75" t="s">
        <v>1089</v>
      </c>
      <c r="E422" s="75" t="s">
        <v>49</v>
      </c>
      <c r="F422" s="75" t="s">
        <v>1862</v>
      </c>
      <c r="G422" s="75" t="s">
        <v>214</v>
      </c>
      <c r="H422" s="75" t="s">
        <v>707</v>
      </c>
      <c r="I422" s="84" t="s">
        <v>1863</v>
      </c>
      <c r="J422" s="92">
        <v>39.8</v>
      </c>
      <c r="K422" s="75" t="s">
        <v>54</v>
      </c>
      <c r="L422" s="75" t="s">
        <v>1862</v>
      </c>
      <c r="M422" s="92" t="s">
        <v>1864</v>
      </c>
      <c r="N422" s="75" t="s">
        <v>56</v>
      </c>
      <c r="O422" s="105" t="s">
        <v>1865</v>
      </c>
    </row>
    <row r="423" spans="1:15" s="25" customFormat="1" ht="42.75">
      <c r="A423" s="75" t="s">
        <v>46</v>
      </c>
      <c r="B423" s="75" t="s">
        <v>16</v>
      </c>
      <c r="C423" s="75" t="s">
        <v>1866</v>
      </c>
      <c r="D423" s="75" t="s">
        <v>1089</v>
      </c>
      <c r="E423" s="75" t="s">
        <v>49</v>
      </c>
      <c r="F423" s="75" t="s">
        <v>1867</v>
      </c>
      <c r="G423" s="75" t="s">
        <v>214</v>
      </c>
      <c r="H423" s="75" t="s">
        <v>707</v>
      </c>
      <c r="I423" s="84" t="s">
        <v>1292</v>
      </c>
      <c r="J423" s="92">
        <v>80</v>
      </c>
      <c r="K423" s="75" t="s">
        <v>54</v>
      </c>
      <c r="L423" s="75" t="s">
        <v>1867</v>
      </c>
      <c r="M423" s="92" t="s">
        <v>1868</v>
      </c>
      <c r="N423" s="75" t="s">
        <v>56</v>
      </c>
      <c r="O423" s="75" t="s">
        <v>1869</v>
      </c>
    </row>
    <row r="424" spans="1:15" s="25" customFormat="1" ht="42.75">
      <c r="A424" s="75" t="s">
        <v>46</v>
      </c>
      <c r="B424" s="75" t="s">
        <v>16</v>
      </c>
      <c r="C424" s="75" t="s">
        <v>1870</v>
      </c>
      <c r="D424" s="75" t="s">
        <v>1089</v>
      </c>
      <c r="E424" s="75" t="s">
        <v>49</v>
      </c>
      <c r="F424" s="75" t="s">
        <v>1871</v>
      </c>
      <c r="G424" s="75" t="s">
        <v>214</v>
      </c>
      <c r="H424" s="75" t="s">
        <v>707</v>
      </c>
      <c r="I424" s="75" t="s">
        <v>1872</v>
      </c>
      <c r="J424" s="75">
        <v>25.44</v>
      </c>
      <c r="K424" s="75" t="s">
        <v>54</v>
      </c>
      <c r="L424" s="75" t="str">
        <f aca="true" t="shared" si="9" ref="L424:L427">F424</f>
        <v>孙环城村</v>
      </c>
      <c r="M424" s="92" t="s">
        <v>1873</v>
      </c>
      <c r="N424" s="75" t="s">
        <v>56</v>
      </c>
      <c r="O424" s="75" t="s">
        <v>1874</v>
      </c>
    </row>
    <row r="425" spans="1:15" s="25" customFormat="1" ht="42.75">
      <c r="A425" s="75" t="s">
        <v>46</v>
      </c>
      <c r="B425" s="75" t="s">
        <v>16</v>
      </c>
      <c r="C425" s="75" t="s">
        <v>1875</v>
      </c>
      <c r="D425" s="75" t="s">
        <v>1089</v>
      </c>
      <c r="E425" s="75" t="s">
        <v>49</v>
      </c>
      <c r="F425" s="75" t="s">
        <v>1876</v>
      </c>
      <c r="G425" s="75" t="s">
        <v>214</v>
      </c>
      <c r="H425" s="75" t="s">
        <v>707</v>
      </c>
      <c r="I425" s="84" t="s">
        <v>1877</v>
      </c>
      <c r="J425" s="99">
        <v>55.2</v>
      </c>
      <c r="K425" s="75" t="s">
        <v>54</v>
      </c>
      <c r="L425" s="75" t="str">
        <f t="shared" si="9"/>
        <v>太平村</v>
      </c>
      <c r="M425" s="75" t="s">
        <v>1878</v>
      </c>
      <c r="N425" s="75" t="s">
        <v>56</v>
      </c>
      <c r="O425" s="75" t="s">
        <v>1879</v>
      </c>
    </row>
    <row r="426" spans="1:15" s="25" customFormat="1" ht="42.75">
      <c r="A426" s="75" t="s">
        <v>46</v>
      </c>
      <c r="B426" s="75" t="s">
        <v>16</v>
      </c>
      <c r="C426" s="75" t="s">
        <v>1880</v>
      </c>
      <c r="D426" s="75" t="s">
        <v>1089</v>
      </c>
      <c r="E426" s="75" t="s">
        <v>49</v>
      </c>
      <c r="F426" s="75" t="s">
        <v>1881</v>
      </c>
      <c r="G426" s="75" t="s">
        <v>214</v>
      </c>
      <c r="H426" s="75" t="s">
        <v>707</v>
      </c>
      <c r="I426" s="84" t="s">
        <v>1882</v>
      </c>
      <c r="J426" s="92">
        <v>33.5</v>
      </c>
      <c r="K426" s="75" t="s">
        <v>54</v>
      </c>
      <c r="L426" s="75" t="s">
        <v>1881</v>
      </c>
      <c r="M426" s="75" t="s">
        <v>1883</v>
      </c>
      <c r="N426" s="75" t="s">
        <v>56</v>
      </c>
      <c r="O426" s="75" t="s">
        <v>1884</v>
      </c>
    </row>
    <row r="427" spans="1:15" s="25" customFormat="1" ht="42.75">
      <c r="A427" s="75" t="s">
        <v>46</v>
      </c>
      <c r="B427" s="75" t="s">
        <v>16</v>
      </c>
      <c r="C427" s="75" t="s">
        <v>1885</v>
      </c>
      <c r="D427" s="75" t="s">
        <v>1089</v>
      </c>
      <c r="E427" s="75" t="s">
        <v>49</v>
      </c>
      <c r="F427" s="75" t="s">
        <v>1886</v>
      </c>
      <c r="G427" s="75" t="s">
        <v>214</v>
      </c>
      <c r="H427" s="75" t="s">
        <v>707</v>
      </c>
      <c r="I427" s="84" t="s">
        <v>1887</v>
      </c>
      <c r="J427" s="99">
        <v>32.7</v>
      </c>
      <c r="K427" s="75" t="s">
        <v>54</v>
      </c>
      <c r="L427" s="75" t="str">
        <f t="shared" si="9"/>
        <v>王庄村*</v>
      </c>
      <c r="M427" s="75" t="s">
        <v>1888</v>
      </c>
      <c r="N427" s="75" t="s">
        <v>56</v>
      </c>
      <c r="O427" s="75" t="s">
        <v>1889</v>
      </c>
    </row>
    <row r="428" spans="1:15" s="25" customFormat="1" ht="42.75">
      <c r="A428" s="75" t="s">
        <v>46</v>
      </c>
      <c r="B428" s="75" t="s">
        <v>16</v>
      </c>
      <c r="C428" s="75" t="s">
        <v>1890</v>
      </c>
      <c r="D428" s="75" t="s">
        <v>1089</v>
      </c>
      <c r="E428" s="75" t="s">
        <v>49</v>
      </c>
      <c r="F428" s="75" t="s">
        <v>1891</v>
      </c>
      <c r="G428" s="75" t="s">
        <v>214</v>
      </c>
      <c r="H428" s="75" t="s">
        <v>707</v>
      </c>
      <c r="I428" s="84" t="s">
        <v>1892</v>
      </c>
      <c r="J428" s="92">
        <v>58</v>
      </c>
      <c r="K428" s="75" t="s">
        <v>54</v>
      </c>
      <c r="L428" s="75" t="s">
        <v>1891</v>
      </c>
      <c r="M428" s="75" t="s">
        <v>1893</v>
      </c>
      <c r="N428" s="75" t="s">
        <v>56</v>
      </c>
      <c r="O428" s="75" t="s">
        <v>1894</v>
      </c>
    </row>
    <row r="429" spans="1:15" s="25" customFormat="1" ht="42.75">
      <c r="A429" s="75" t="s">
        <v>46</v>
      </c>
      <c r="B429" s="75" t="s">
        <v>16</v>
      </c>
      <c r="C429" s="75" t="s">
        <v>1895</v>
      </c>
      <c r="D429" s="75" t="s">
        <v>1089</v>
      </c>
      <c r="E429" s="75" t="s">
        <v>49</v>
      </c>
      <c r="F429" s="75" t="s">
        <v>1896</v>
      </c>
      <c r="G429" s="75" t="s">
        <v>214</v>
      </c>
      <c r="H429" s="75" t="s">
        <v>707</v>
      </c>
      <c r="I429" s="84" t="s">
        <v>1897</v>
      </c>
      <c r="J429" s="92">
        <v>35.3</v>
      </c>
      <c r="K429" s="75" t="s">
        <v>54</v>
      </c>
      <c r="L429" s="75" t="s">
        <v>1896</v>
      </c>
      <c r="M429" s="92" t="s">
        <v>1898</v>
      </c>
      <c r="N429" s="75" t="s">
        <v>56</v>
      </c>
      <c r="O429" s="75" t="s">
        <v>1899</v>
      </c>
    </row>
    <row r="430" spans="1:15" s="25" customFormat="1" ht="42.75">
      <c r="A430" s="75" t="s">
        <v>46</v>
      </c>
      <c r="B430" s="75" t="s">
        <v>16</v>
      </c>
      <c r="C430" s="75" t="s">
        <v>1900</v>
      </c>
      <c r="D430" s="75" t="s">
        <v>1089</v>
      </c>
      <c r="E430" s="75" t="s">
        <v>49</v>
      </c>
      <c r="F430" s="75" t="s">
        <v>1901</v>
      </c>
      <c r="G430" s="75" t="s">
        <v>214</v>
      </c>
      <c r="H430" s="75" t="s">
        <v>707</v>
      </c>
      <c r="I430" s="84" t="s">
        <v>1902</v>
      </c>
      <c r="J430" s="92">
        <v>65.6</v>
      </c>
      <c r="K430" s="75" t="s">
        <v>54</v>
      </c>
      <c r="L430" s="75" t="str">
        <f>F430</f>
        <v>东辛庄村</v>
      </c>
      <c r="M430" s="92" t="s">
        <v>1903</v>
      </c>
      <c r="N430" s="75" t="s">
        <v>56</v>
      </c>
      <c r="O430" s="75" t="s">
        <v>1904</v>
      </c>
    </row>
    <row r="431" spans="1:15" s="25" customFormat="1" ht="42.75">
      <c r="A431" s="75" t="s">
        <v>46</v>
      </c>
      <c r="B431" s="75" t="s">
        <v>16</v>
      </c>
      <c r="C431" s="75" t="s">
        <v>1905</v>
      </c>
      <c r="D431" s="75" t="s">
        <v>1089</v>
      </c>
      <c r="E431" s="75" t="s">
        <v>49</v>
      </c>
      <c r="F431" s="75" t="s">
        <v>1906</v>
      </c>
      <c r="G431" s="75" t="s">
        <v>214</v>
      </c>
      <c r="H431" s="75" t="s">
        <v>707</v>
      </c>
      <c r="I431" s="75" t="s">
        <v>1907</v>
      </c>
      <c r="J431" s="75">
        <v>72</v>
      </c>
      <c r="K431" s="75" t="s">
        <v>54</v>
      </c>
      <c r="L431" s="75" t="s">
        <v>1906</v>
      </c>
      <c r="M431" s="75" t="s">
        <v>1908</v>
      </c>
      <c r="N431" s="75" t="s">
        <v>56</v>
      </c>
      <c r="O431" s="75" t="s">
        <v>1909</v>
      </c>
    </row>
    <row r="432" spans="1:15" s="25" customFormat="1" ht="42.75">
      <c r="A432" s="75" t="s">
        <v>46</v>
      </c>
      <c r="B432" s="75" t="s">
        <v>16</v>
      </c>
      <c r="C432" s="75" t="s">
        <v>1910</v>
      </c>
      <c r="D432" s="75" t="s">
        <v>1089</v>
      </c>
      <c r="E432" s="75" t="s">
        <v>49</v>
      </c>
      <c r="F432" s="75" t="s">
        <v>1911</v>
      </c>
      <c r="G432" s="75" t="s">
        <v>214</v>
      </c>
      <c r="H432" s="75" t="s">
        <v>707</v>
      </c>
      <c r="I432" s="75" t="s">
        <v>1912</v>
      </c>
      <c r="J432" s="75">
        <v>81</v>
      </c>
      <c r="K432" s="75" t="s">
        <v>54</v>
      </c>
      <c r="L432" s="75" t="str">
        <f>F432</f>
        <v>毛寨</v>
      </c>
      <c r="M432" s="75" t="s">
        <v>1913</v>
      </c>
      <c r="N432" s="75" t="s">
        <v>56</v>
      </c>
      <c r="O432" s="75" t="s">
        <v>1914</v>
      </c>
    </row>
    <row r="433" spans="1:15" s="25" customFormat="1" ht="42.75">
      <c r="A433" s="75" t="s">
        <v>46</v>
      </c>
      <c r="B433" s="75" t="s">
        <v>16</v>
      </c>
      <c r="C433" s="75" t="s">
        <v>1915</v>
      </c>
      <c r="D433" s="75" t="s">
        <v>1089</v>
      </c>
      <c r="E433" s="75" t="s">
        <v>49</v>
      </c>
      <c r="F433" s="75" t="s">
        <v>1916</v>
      </c>
      <c r="G433" s="75" t="s">
        <v>214</v>
      </c>
      <c r="H433" s="75" t="s">
        <v>52</v>
      </c>
      <c r="I433" s="84" t="s">
        <v>1245</v>
      </c>
      <c r="J433" s="75">
        <v>70</v>
      </c>
      <c r="K433" s="75" t="s">
        <v>54</v>
      </c>
      <c r="L433" s="75" t="s">
        <v>1916</v>
      </c>
      <c r="M433" s="75" t="s">
        <v>1917</v>
      </c>
      <c r="N433" s="75" t="s">
        <v>56</v>
      </c>
      <c r="O433" s="75" t="s">
        <v>1918</v>
      </c>
    </row>
    <row r="434" spans="1:15" s="25" customFormat="1" ht="42.75">
      <c r="A434" s="75" t="s">
        <v>46</v>
      </c>
      <c r="B434" s="75" t="s">
        <v>16</v>
      </c>
      <c r="C434" s="75" t="s">
        <v>1919</v>
      </c>
      <c r="D434" s="75" t="s">
        <v>1089</v>
      </c>
      <c r="E434" s="75" t="s">
        <v>49</v>
      </c>
      <c r="F434" s="75" t="s">
        <v>1920</v>
      </c>
      <c r="G434" s="75" t="s">
        <v>214</v>
      </c>
      <c r="H434" s="75" t="s">
        <v>52</v>
      </c>
      <c r="I434" s="75" t="s">
        <v>1229</v>
      </c>
      <c r="J434" s="75">
        <v>20</v>
      </c>
      <c r="K434" s="75" t="s">
        <v>54</v>
      </c>
      <c r="L434" s="75" t="str">
        <f>F434</f>
        <v>孟居村</v>
      </c>
      <c r="M434" s="75" t="s">
        <v>1921</v>
      </c>
      <c r="N434" s="75" t="s">
        <v>56</v>
      </c>
      <c r="O434" s="75" t="s">
        <v>1922</v>
      </c>
    </row>
    <row r="435" spans="1:15" s="25" customFormat="1" ht="42.75">
      <c r="A435" s="75" t="s">
        <v>46</v>
      </c>
      <c r="B435" s="75" t="s">
        <v>16</v>
      </c>
      <c r="C435" s="75" t="s">
        <v>1923</v>
      </c>
      <c r="D435" s="75" t="s">
        <v>1089</v>
      </c>
      <c r="E435" s="75" t="s">
        <v>49</v>
      </c>
      <c r="F435" s="75" t="s">
        <v>1924</v>
      </c>
      <c r="G435" s="75" t="s">
        <v>214</v>
      </c>
      <c r="H435" s="75" t="s">
        <v>52</v>
      </c>
      <c r="I435" s="84" t="s">
        <v>1143</v>
      </c>
      <c r="J435" s="75">
        <v>50</v>
      </c>
      <c r="K435" s="75" t="s">
        <v>54</v>
      </c>
      <c r="L435" s="75" t="s">
        <v>1924</v>
      </c>
      <c r="M435" s="75" t="s">
        <v>1925</v>
      </c>
      <c r="N435" s="75" t="s">
        <v>56</v>
      </c>
      <c r="O435" s="75" t="s">
        <v>1926</v>
      </c>
    </row>
    <row r="436" spans="1:15" s="25" customFormat="1" ht="42.75">
      <c r="A436" s="75" t="s">
        <v>46</v>
      </c>
      <c r="B436" s="75" t="s">
        <v>16</v>
      </c>
      <c r="C436" s="75" t="s">
        <v>1927</v>
      </c>
      <c r="D436" s="75" t="s">
        <v>1089</v>
      </c>
      <c r="E436" s="75" t="s">
        <v>49</v>
      </c>
      <c r="F436" s="75" t="s">
        <v>1928</v>
      </c>
      <c r="G436" s="75" t="s">
        <v>214</v>
      </c>
      <c r="H436" s="75" t="s">
        <v>52</v>
      </c>
      <c r="I436" s="84" t="s">
        <v>1245</v>
      </c>
      <c r="J436" s="75">
        <v>70</v>
      </c>
      <c r="K436" s="75" t="s">
        <v>54</v>
      </c>
      <c r="L436" s="75" t="s">
        <v>1928</v>
      </c>
      <c r="M436" s="75" t="s">
        <v>1929</v>
      </c>
      <c r="N436" s="75" t="s">
        <v>56</v>
      </c>
      <c r="O436" s="75" t="s">
        <v>1930</v>
      </c>
    </row>
    <row r="437" spans="1:15" s="25" customFormat="1" ht="42.75">
      <c r="A437" s="75" t="s">
        <v>46</v>
      </c>
      <c r="B437" s="75" t="s">
        <v>16</v>
      </c>
      <c r="C437" s="75" t="s">
        <v>1931</v>
      </c>
      <c r="D437" s="75" t="s">
        <v>1089</v>
      </c>
      <c r="E437" s="75" t="s">
        <v>49</v>
      </c>
      <c r="F437" s="75" t="s">
        <v>1932</v>
      </c>
      <c r="G437" s="75" t="s">
        <v>214</v>
      </c>
      <c r="H437" s="75" t="s">
        <v>52</v>
      </c>
      <c r="I437" s="84" t="s">
        <v>1208</v>
      </c>
      <c r="J437" s="75">
        <v>90</v>
      </c>
      <c r="K437" s="75" t="s">
        <v>54</v>
      </c>
      <c r="L437" s="75" t="s">
        <v>1932</v>
      </c>
      <c r="M437" s="75" t="s">
        <v>1933</v>
      </c>
      <c r="N437" s="75" t="s">
        <v>56</v>
      </c>
      <c r="O437" s="75" t="s">
        <v>1918</v>
      </c>
    </row>
    <row r="438" spans="1:15" s="25" customFormat="1" ht="42.75">
      <c r="A438" s="75" t="s">
        <v>46</v>
      </c>
      <c r="B438" s="75" t="s">
        <v>16</v>
      </c>
      <c r="C438" s="75" t="s">
        <v>1934</v>
      </c>
      <c r="D438" s="75" t="s">
        <v>1089</v>
      </c>
      <c r="E438" s="75" t="s">
        <v>49</v>
      </c>
      <c r="F438" s="75" t="s">
        <v>1935</v>
      </c>
      <c r="G438" s="75" t="s">
        <v>214</v>
      </c>
      <c r="H438" s="75" t="s">
        <v>52</v>
      </c>
      <c r="I438" s="84" t="s">
        <v>1936</v>
      </c>
      <c r="J438" s="75">
        <v>38.4</v>
      </c>
      <c r="K438" s="75" t="s">
        <v>54</v>
      </c>
      <c r="L438" s="75" t="str">
        <f>F438</f>
        <v>王芟河村（韩庄村）</v>
      </c>
      <c r="M438" s="75" t="s">
        <v>1937</v>
      </c>
      <c r="N438" s="75" t="s">
        <v>56</v>
      </c>
      <c r="O438" s="75" t="s">
        <v>1368</v>
      </c>
    </row>
    <row r="439" spans="1:15" s="25" customFormat="1" ht="57">
      <c r="A439" s="75" t="s">
        <v>46</v>
      </c>
      <c r="B439" s="75" t="s">
        <v>16</v>
      </c>
      <c r="C439" s="75" t="s">
        <v>1938</v>
      </c>
      <c r="D439" s="75" t="s">
        <v>1089</v>
      </c>
      <c r="E439" s="75" t="s">
        <v>49</v>
      </c>
      <c r="F439" s="75" t="s">
        <v>1939</v>
      </c>
      <c r="G439" s="75" t="s">
        <v>214</v>
      </c>
      <c r="H439" s="75" t="s">
        <v>60</v>
      </c>
      <c r="I439" s="84" t="s">
        <v>1143</v>
      </c>
      <c r="J439" s="75">
        <v>50</v>
      </c>
      <c r="K439" s="75" t="s">
        <v>54</v>
      </c>
      <c r="L439" s="75" t="s">
        <v>1939</v>
      </c>
      <c r="M439" s="75" t="s">
        <v>1940</v>
      </c>
      <c r="N439" s="75" t="s">
        <v>56</v>
      </c>
      <c r="O439" s="75" t="s">
        <v>1941</v>
      </c>
    </row>
    <row r="440" spans="1:15" s="25" customFormat="1" ht="71.25">
      <c r="A440" s="75" t="s">
        <v>46</v>
      </c>
      <c r="B440" s="75" t="s">
        <v>16</v>
      </c>
      <c r="C440" s="75" t="s">
        <v>1942</v>
      </c>
      <c r="D440" s="75" t="s">
        <v>1089</v>
      </c>
      <c r="E440" s="75" t="s">
        <v>49</v>
      </c>
      <c r="F440" s="75" t="s">
        <v>1943</v>
      </c>
      <c r="G440" s="75" t="s">
        <v>214</v>
      </c>
      <c r="H440" s="75" t="s">
        <v>60</v>
      </c>
      <c r="I440" s="84" t="s">
        <v>1292</v>
      </c>
      <c r="J440" s="75">
        <v>80</v>
      </c>
      <c r="K440" s="75" t="s">
        <v>54</v>
      </c>
      <c r="L440" s="75" t="s">
        <v>1944</v>
      </c>
      <c r="M440" s="75" t="s">
        <v>1945</v>
      </c>
      <c r="N440" s="75" t="s">
        <v>56</v>
      </c>
      <c r="O440" s="75" t="s">
        <v>1946</v>
      </c>
    </row>
    <row r="441" spans="1:15" s="25" customFormat="1" ht="42.75">
      <c r="A441" s="75" t="s">
        <v>46</v>
      </c>
      <c r="B441" s="75" t="s">
        <v>16</v>
      </c>
      <c r="C441" s="75" t="s">
        <v>1947</v>
      </c>
      <c r="D441" s="75" t="s">
        <v>1089</v>
      </c>
      <c r="E441" s="75" t="s">
        <v>49</v>
      </c>
      <c r="F441" s="75" t="s">
        <v>1948</v>
      </c>
      <c r="G441" s="75" t="s">
        <v>214</v>
      </c>
      <c r="H441" s="75" t="s">
        <v>60</v>
      </c>
      <c r="I441" s="75" t="s">
        <v>1366</v>
      </c>
      <c r="J441" s="75">
        <v>10</v>
      </c>
      <c r="K441" s="75" t="s">
        <v>54</v>
      </c>
      <c r="L441" s="75" t="str">
        <f>F441</f>
        <v>陈楼村</v>
      </c>
      <c r="M441" s="75" t="s">
        <v>1949</v>
      </c>
      <c r="N441" s="75" t="s">
        <v>56</v>
      </c>
      <c r="O441" s="75" t="s">
        <v>1950</v>
      </c>
    </row>
    <row r="442" spans="1:15" s="25" customFormat="1" ht="42.75">
      <c r="A442" s="75" t="s">
        <v>46</v>
      </c>
      <c r="B442" s="75" t="s">
        <v>16</v>
      </c>
      <c r="C442" s="75" t="s">
        <v>1951</v>
      </c>
      <c r="D442" s="75" t="s">
        <v>1089</v>
      </c>
      <c r="E442" s="75" t="s">
        <v>49</v>
      </c>
      <c r="F442" s="75" t="s">
        <v>1952</v>
      </c>
      <c r="G442" s="75" t="s">
        <v>214</v>
      </c>
      <c r="H442" s="75" t="s">
        <v>60</v>
      </c>
      <c r="I442" s="84" t="s">
        <v>1953</v>
      </c>
      <c r="J442" s="75">
        <v>17</v>
      </c>
      <c r="K442" s="75" t="s">
        <v>54</v>
      </c>
      <c r="L442" s="75" t="s">
        <v>1952</v>
      </c>
      <c r="M442" s="75" t="s">
        <v>1954</v>
      </c>
      <c r="N442" s="75" t="s">
        <v>56</v>
      </c>
      <c r="O442" s="75" t="s">
        <v>1955</v>
      </c>
    </row>
    <row r="443" spans="1:15" s="25" customFormat="1" ht="57">
      <c r="A443" s="75" t="s">
        <v>46</v>
      </c>
      <c r="B443" s="75" t="s">
        <v>16</v>
      </c>
      <c r="C443" s="75" t="s">
        <v>1956</v>
      </c>
      <c r="D443" s="75" t="s">
        <v>1089</v>
      </c>
      <c r="E443" s="75" t="s">
        <v>49</v>
      </c>
      <c r="F443" s="75" t="s">
        <v>1957</v>
      </c>
      <c r="G443" s="75" t="s">
        <v>214</v>
      </c>
      <c r="H443" s="75" t="s">
        <v>60</v>
      </c>
      <c r="I443" s="84" t="s">
        <v>1292</v>
      </c>
      <c r="J443" s="75">
        <v>80</v>
      </c>
      <c r="K443" s="75" t="s">
        <v>54</v>
      </c>
      <c r="L443" s="75" t="s">
        <v>1957</v>
      </c>
      <c r="M443" s="75" t="s">
        <v>1958</v>
      </c>
      <c r="N443" s="75" t="s">
        <v>56</v>
      </c>
      <c r="O443" s="75" t="s">
        <v>1959</v>
      </c>
    </row>
    <row r="444" spans="1:15" s="25" customFormat="1" ht="42.75">
      <c r="A444" s="75" t="s">
        <v>46</v>
      </c>
      <c r="B444" s="75" t="s">
        <v>16</v>
      </c>
      <c r="C444" s="75" t="s">
        <v>1960</v>
      </c>
      <c r="D444" s="75" t="s">
        <v>1089</v>
      </c>
      <c r="E444" s="75" t="s">
        <v>49</v>
      </c>
      <c r="F444" s="75" t="s">
        <v>1961</v>
      </c>
      <c r="G444" s="75" t="s">
        <v>214</v>
      </c>
      <c r="H444" s="75" t="s">
        <v>60</v>
      </c>
      <c r="I444" s="84" t="s">
        <v>1962</v>
      </c>
      <c r="J444" s="75">
        <v>12.96</v>
      </c>
      <c r="K444" s="75" t="s">
        <v>54</v>
      </c>
      <c r="L444" s="75" t="s">
        <v>1961</v>
      </c>
      <c r="M444" s="75" t="s">
        <v>1963</v>
      </c>
      <c r="N444" s="75" t="s">
        <v>56</v>
      </c>
      <c r="O444" s="75" t="s">
        <v>1964</v>
      </c>
    </row>
    <row r="445" spans="1:15" s="25" customFormat="1" ht="42.75">
      <c r="A445" s="75" t="s">
        <v>46</v>
      </c>
      <c r="B445" s="75" t="s">
        <v>16</v>
      </c>
      <c r="C445" s="75" t="s">
        <v>1965</v>
      </c>
      <c r="D445" s="75" t="s">
        <v>1089</v>
      </c>
      <c r="E445" s="75" t="s">
        <v>49</v>
      </c>
      <c r="F445" s="75" t="s">
        <v>1966</v>
      </c>
      <c r="G445" s="75" t="s">
        <v>214</v>
      </c>
      <c r="H445" s="75" t="s">
        <v>60</v>
      </c>
      <c r="I445" s="84" t="s">
        <v>1245</v>
      </c>
      <c r="J445" s="92">
        <v>70</v>
      </c>
      <c r="K445" s="75" t="s">
        <v>54</v>
      </c>
      <c r="L445" s="75" t="s">
        <v>1966</v>
      </c>
      <c r="M445" s="75" t="s">
        <v>1967</v>
      </c>
      <c r="N445" s="75" t="s">
        <v>56</v>
      </c>
      <c r="O445" s="75" t="s">
        <v>1968</v>
      </c>
    </row>
    <row r="446" spans="1:15" s="25" customFormat="1" ht="57">
      <c r="A446" s="75" t="s">
        <v>46</v>
      </c>
      <c r="B446" s="75" t="s">
        <v>16</v>
      </c>
      <c r="C446" s="75" t="s">
        <v>1969</v>
      </c>
      <c r="D446" s="75" t="s">
        <v>1089</v>
      </c>
      <c r="E446" s="104" t="s">
        <v>49</v>
      </c>
      <c r="F446" s="75" t="s">
        <v>1970</v>
      </c>
      <c r="G446" s="75" t="s">
        <v>214</v>
      </c>
      <c r="H446" s="75" t="s">
        <v>60</v>
      </c>
      <c r="I446" s="84" t="s">
        <v>1458</v>
      </c>
      <c r="J446" s="104">
        <v>35</v>
      </c>
      <c r="K446" s="75" t="s">
        <v>54</v>
      </c>
      <c r="L446" s="104" t="s">
        <v>1970</v>
      </c>
      <c r="M446" s="104" t="s">
        <v>1971</v>
      </c>
      <c r="N446" s="75" t="s">
        <v>56</v>
      </c>
      <c r="O446" s="104" t="s">
        <v>1972</v>
      </c>
    </row>
    <row r="447" spans="1:15" s="25" customFormat="1" ht="42.75">
      <c r="A447" s="75" t="s">
        <v>46</v>
      </c>
      <c r="B447" s="75" t="s">
        <v>16</v>
      </c>
      <c r="C447" s="75" t="s">
        <v>1973</v>
      </c>
      <c r="D447" s="75" t="s">
        <v>1089</v>
      </c>
      <c r="E447" s="75" t="s">
        <v>1974</v>
      </c>
      <c r="F447" s="75" t="s">
        <v>1975</v>
      </c>
      <c r="G447" s="75" t="s">
        <v>214</v>
      </c>
      <c r="H447" s="75" t="s">
        <v>60</v>
      </c>
      <c r="I447" s="84" t="s">
        <v>1976</v>
      </c>
      <c r="J447" s="75">
        <v>69</v>
      </c>
      <c r="K447" s="75" t="s">
        <v>54</v>
      </c>
      <c r="L447" s="75" t="s">
        <v>1977</v>
      </c>
      <c r="M447" s="75" t="s">
        <v>1978</v>
      </c>
      <c r="N447" s="75" t="s">
        <v>56</v>
      </c>
      <c r="O447" s="75" t="s">
        <v>1979</v>
      </c>
    </row>
    <row r="448" spans="1:15" s="25" customFormat="1" ht="42.75">
      <c r="A448" s="75" t="s">
        <v>46</v>
      </c>
      <c r="B448" s="75" t="s">
        <v>16</v>
      </c>
      <c r="C448" s="75" t="s">
        <v>1980</v>
      </c>
      <c r="D448" s="75" t="s">
        <v>1089</v>
      </c>
      <c r="E448" s="75" t="s">
        <v>49</v>
      </c>
      <c r="F448" s="75" t="s">
        <v>1981</v>
      </c>
      <c r="G448" s="75" t="s">
        <v>214</v>
      </c>
      <c r="H448" s="75" t="s">
        <v>60</v>
      </c>
      <c r="I448" s="84" t="s">
        <v>1278</v>
      </c>
      <c r="J448" s="75">
        <v>60</v>
      </c>
      <c r="K448" s="75" t="s">
        <v>54</v>
      </c>
      <c r="L448" s="75" t="s">
        <v>1981</v>
      </c>
      <c r="M448" s="75" t="s">
        <v>1982</v>
      </c>
      <c r="N448" s="75" t="s">
        <v>56</v>
      </c>
      <c r="O448" s="75" t="s">
        <v>1983</v>
      </c>
    </row>
    <row r="449" spans="1:15" s="25" customFormat="1" ht="42.75">
      <c r="A449" s="75" t="s">
        <v>46</v>
      </c>
      <c r="B449" s="75" t="s">
        <v>16</v>
      </c>
      <c r="C449" s="75" t="s">
        <v>1984</v>
      </c>
      <c r="D449" s="75" t="s">
        <v>1089</v>
      </c>
      <c r="E449" s="75" t="s">
        <v>49</v>
      </c>
      <c r="F449" s="75" t="s">
        <v>1985</v>
      </c>
      <c r="G449" s="75" t="s">
        <v>214</v>
      </c>
      <c r="H449" s="75" t="s">
        <v>60</v>
      </c>
      <c r="I449" s="84" t="s">
        <v>1292</v>
      </c>
      <c r="J449" s="75">
        <v>80</v>
      </c>
      <c r="K449" s="75" t="s">
        <v>54</v>
      </c>
      <c r="L449" s="75" t="s">
        <v>1986</v>
      </c>
      <c r="M449" s="75" t="s">
        <v>1987</v>
      </c>
      <c r="N449" s="75" t="s">
        <v>56</v>
      </c>
      <c r="O449" s="75" t="s">
        <v>1223</v>
      </c>
    </row>
    <row r="450" spans="1:15" s="26" customFormat="1" ht="57">
      <c r="A450" s="75" t="s">
        <v>46</v>
      </c>
      <c r="B450" s="75" t="s">
        <v>16</v>
      </c>
      <c r="C450" s="75" t="s">
        <v>1988</v>
      </c>
      <c r="D450" s="75" t="s">
        <v>1089</v>
      </c>
      <c r="E450" s="75" t="s">
        <v>49</v>
      </c>
      <c r="F450" s="75" t="s">
        <v>1989</v>
      </c>
      <c r="G450" s="75" t="s">
        <v>214</v>
      </c>
      <c r="H450" s="75" t="s">
        <v>60</v>
      </c>
      <c r="I450" s="75" t="s">
        <v>1990</v>
      </c>
      <c r="J450" s="75">
        <v>260</v>
      </c>
      <c r="K450" s="75" t="s">
        <v>54</v>
      </c>
      <c r="L450" s="75" t="str">
        <f>F450</f>
        <v>桃园村、陈刘庄、辛庄、东北庄、曹堂、管庄、李庄</v>
      </c>
      <c r="M450" s="75" t="s">
        <v>1991</v>
      </c>
      <c r="N450" s="75" t="s">
        <v>56</v>
      </c>
      <c r="O450" s="75" t="s">
        <v>1992</v>
      </c>
    </row>
    <row r="451" spans="1:15" s="25" customFormat="1" ht="42.75">
      <c r="A451" s="75" t="s">
        <v>46</v>
      </c>
      <c r="B451" s="75" t="s">
        <v>16</v>
      </c>
      <c r="C451" s="75" t="s">
        <v>1993</v>
      </c>
      <c r="D451" s="75" t="s">
        <v>1089</v>
      </c>
      <c r="E451" s="75" t="s">
        <v>49</v>
      </c>
      <c r="F451" s="75" t="s">
        <v>1994</v>
      </c>
      <c r="G451" s="75" t="s">
        <v>214</v>
      </c>
      <c r="H451" s="75" t="s">
        <v>60</v>
      </c>
      <c r="I451" s="84" t="s">
        <v>1143</v>
      </c>
      <c r="J451" s="75">
        <v>50</v>
      </c>
      <c r="K451" s="75" t="s">
        <v>54</v>
      </c>
      <c r="L451" s="75" t="str">
        <f>F451</f>
        <v>濮阳县王称堌镇辛楼村</v>
      </c>
      <c r="M451" s="75" t="s">
        <v>1995</v>
      </c>
      <c r="N451" s="75" t="s">
        <v>56</v>
      </c>
      <c r="O451" s="75" t="s">
        <v>1996</v>
      </c>
    </row>
    <row r="452" spans="1:15" s="25" customFormat="1" ht="42.75">
      <c r="A452" s="75" t="s">
        <v>46</v>
      </c>
      <c r="B452" s="75" t="s">
        <v>16</v>
      </c>
      <c r="C452" s="75" t="s">
        <v>1997</v>
      </c>
      <c r="D452" s="75" t="s">
        <v>1089</v>
      </c>
      <c r="E452" s="75" t="s">
        <v>49</v>
      </c>
      <c r="F452" s="75" t="s">
        <v>1998</v>
      </c>
      <c r="G452" s="75" t="s">
        <v>214</v>
      </c>
      <c r="H452" s="75" t="s">
        <v>60</v>
      </c>
      <c r="I452" s="84" t="s">
        <v>1292</v>
      </c>
      <c r="J452" s="75">
        <v>80</v>
      </c>
      <c r="K452" s="75" t="s">
        <v>54</v>
      </c>
      <c r="L452" s="75" t="s">
        <v>1998</v>
      </c>
      <c r="M452" s="75" t="s">
        <v>1995</v>
      </c>
      <c r="N452" s="75" t="s">
        <v>56</v>
      </c>
      <c r="O452" s="75" t="s">
        <v>1996</v>
      </c>
    </row>
    <row r="453" spans="1:15" s="25" customFormat="1" ht="42.75">
      <c r="A453" s="75" t="s">
        <v>46</v>
      </c>
      <c r="B453" s="75" t="s">
        <v>16</v>
      </c>
      <c r="C453" s="75" t="s">
        <v>1999</v>
      </c>
      <c r="D453" s="75" t="s">
        <v>1089</v>
      </c>
      <c r="E453" s="75" t="s">
        <v>49</v>
      </c>
      <c r="F453" s="75" t="s">
        <v>2000</v>
      </c>
      <c r="G453" s="75" t="s">
        <v>214</v>
      </c>
      <c r="H453" s="75" t="s">
        <v>60</v>
      </c>
      <c r="I453" s="84" t="s">
        <v>1292</v>
      </c>
      <c r="J453" s="75">
        <v>80</v>
      </c>
      <c r="K453" s="75" t="s">
        <v>54</v>
      </c>
      <c r="L453" s="75" t="s">
        <v>2001</v>
      </c>
      <c r="M453" s="75" t="s">
        <v>2002</v>
      </c>
      <c r="N453" s="75" t="s">
        <v>56</v>
      </c>
      <c r="O453" s="75" t="s">
        <v>2003</v>
      </c>
    </row>
    <row r="454" spans="1:15" s="25" customFormat="1" ht="42.75">
      <c r="A454" s="75" t="s">
        <v>46</v>
      </c>
      <c r="B454" s="75" t="s">
        <v>16</v>
      </c>
      <c r="C454" s="75" t="s">
        <v>2004</v>
      </c>
      <c r="D454" s="75" t="s">
        <v>1089</v>
      </c>
      <c r="E454" s="75" t="s">
        <v>49</v>
      </c>
      <c r="F454" s="75" t="s">
        <v>2005</v>
      </c>
      <c r="G454" s="75" t="s">
        <v>214</v>
      </c>
      <c r="H454" s="75" t="s">
        <v>60</v>
      </c>
      <c r="I454" s="84" t="s">
        <v>1234</v>
      </c>
      <c r="J454" s="75">
        <v>30</v>
      </c>
      <c r="K454" s="75" t="s">
        <v>54</v>
      </c>
      <c r="L454" s="75" t="s">
        <v>2005</v>
      </c>
      <c r="M454" s="75" t="s">
        <v>2006</v>
      </c>
      <c r="N454" s="75" t="s">
        <v>56</v>
      </c>
      <c r="O454" s="75" t="s">
        <v>2007</v>
      </c>
    </row>
    <row r="455" spans="1:15" s="25" customFormat="1" ht="42.75">
      <c r="A455" s="75" t="s">
        <v>46</v>
      </c>
      <c r="B455" s="75" t="s">
        <v>16</v>
      </c>
      <c r="C455" s="75" t="s">
        <v>2008</v>
      </c>
      <c r="D455" s="75" t="s">
        <v>1089</v>
      </c>
      <c r="E455" s="75" t="s">
        <v>49</v>
      </c>
      <c r="F455" s="75" t="s">
        <v>2009</v>
      </c>
      <c r="G455" s="75" t="s">
        <v>214</v>
      </c>
      <c r="H455" s="75" t="s">
        <v>102</v>
      </c>
      <c r="I455" s="84" t="s">
        <v>1292</v>
      </c>
      <c r="J455" s="75">
        <v>80</v>
      </c>
      <c r="K455" s="75" t="s">
        <v>54</v>
      </c>
      <c r="L455" s="75" t="s">
        <v>2009</v>
      </c>
      <c r="M455" s="75" t="s">
        <v>2010</v>
      </c>
      <c r="N455" s="75" t="s">
        <v>56</v>
      </c>
      <c r="O455" s="75" t="s">
        <v>2011</v>
      </c>
    </row>
    <row r="456" spans="1:15" s="25" customFormat="1" ht="42.75">
      <c r="A456" s="75" t="s">
        <v>46</v>
      </c>
      <c r="B456" s="75" t="s">
        <v>16</v>
      </c>
      <c r="C456" s="75" t="s">
        <v>2012</v>
      </c>
      <c r="D456" s="75" t="s">
        <v>1089</v>
      </c>
      <c r="E456" s="75" t="s">
        <v>49</v>
      </c>
      <c r="F456" s="75" t="s">
        <v>2013</v>
      </c>
      <c r="G456" s="75" t="s">
        <v>214</v>
      </c>
      <c r="H456" s="75" t="s">
        <v>102</v>
      </c>
      <c r="I456" s="103" t="s">
        <v>2014</v>
      </c>
      <c r="J456" s="103">
        <v>80</v>
      </c>
      <c r="K456" s="75" t="s">
        <v>54</v>
      </c>
      <c r="L456" s="103" t="str">
        <f aca="true" t="shared" si="10" ref="L456:L460">F456</f>
        <v>东酸庙村</v>
      </c>
      <c r="M456" s="103" t="s">
        <v>2015</v>
      </c>
      <c r="N456" s="103" t="s">
        <v>56</v>
      </c>
      <c r="O456" s="103" t="s">
        <v>2016</v>
      </c>
    </row>
    <row r="457" spans="1:15" s="25" customFormat="1" ht="42.75">
      <c r="A457" s="75" t="s">
        <v>46</v>
      </c>
      <c r="B457" s="75" t="s">
        <v>16</v>
      </c>
      <c r="C457" s="75" t="s">
        <v>2017</v>
      </c>
      <c r="D457" s="75" t="s">
        <v>1089</v>
      </c>
      <c r="E457" s="75" t="s">
        <v>49</v>
      </c>
      <c r="F457" s="75" t="s">
        <v>2018</v>
      </c>
      <c r="G457" s="75" t="s">
        <v>214</v>
      </c>
      <c r="H457" s="75" t="s">
        <v>102</v>
      </c>
      <c r="I457" s="75" t="s">
        <v>1278</v>
      </c>
      <c r="J457" s="75">
        <v>60</v>
      </c>
      <c r="K457" s="75" t="s">
        <v>54</v>
      </c>
      <c r="L457" s="75" t="str">
        <f t="shared" si="10"/>
        <v>文留镇东王庄村</v>
      </c>
      <c r="M457" s="103" t="s">
        <v>2019</v>
      </c>
      <c r="N457" s="103" t="s">
        <v>56</v>
      </c>
      <c r="O457" s="103" t="s">
        <v>2020</v>
      </c>
    </row>
    <row r="458" spans="1:15" s="25" customFormat="1" ht="42.75">
      <c r="A458" s="75" t="s">
        <v>46</v>
      </c>
      <c r="B458" s="75" t="s">
        <v>16</v>
      </c>
      <c r="C458" s="75" t="s">
        <v>2021</v>
      </c>
      <c r="D458" s="75" t="s">
        <v>1089</v>
      </c>
      <c r="E458" s="75" t="s">
        <v>49</v>
      </c>
      <c r="F458" s="75" t="s">
        <v>2022</v>
      </c>
      <c r="G458" s="75" t="s">
        <v>214</v>
      </c>
      <c r="H458" s="75" t="s">
        <v>102</v>
      </c>
      <c r="I458" s="84" t="s">
        <v>1138</v>
      </c>
      <c r="J458" s="75">
        <v>72</v>
      </c>
      <c r="K458" s="75" t="s">
        <v>54</v>
      </c>
      <c r="L458" s="75" t="s">
        <v>2022</v>
      </c>
      <c r="M458" s="75" t="s">
        <v>2023</v>
      </c>
      <c r="N458" s="75" t="s">
        <v>56</v>
      </c>
      <c r="O458" s="75" t="s">
        <v>2024</v>
      </c>
    </row>
    <row r="459" spans="1:15" s="25" customFormat="1" ht="42.75">
      <c r="A459" s="75" t="s">
        <v>46</v>
      </c>
      <c r="B459" s="75" t="s">
        <v>16</v>
      </c>
      <c r="C459" s="75" t="s">
        <v>2025</v>
      </c>
      <c r="D459" s="75" t="s">
        <v>1089</v>
      </c>
      <c r="E459" s="75" t="s">
        <v>49</v>
      </c>
      <c r="F459" s="75" t="s">
        <v>2026</v>
      </c>
      <c r="G459" s="75" t="s">
        <v>214</v>
      </c>
      <c r="H459" s="75" t="s">
        <v>102</v>
      </c>
      <c r="I459" s="84" t="s">
        <v>1208</v>
      </c>
      <c r="J459" s="75">
        <v>90</v>
      </c>
      <c r="K459" s="75" t="s">
        <v>54</v>
      </c>
      <c r="L459" s="75" t="str">
        <f t="shared" si="10"/>
        <v>任庄</v>
      </c>
      <c r="M459" s="92" t="s">
        <v>2027</v>
      </c>
      <c r="N459" s="75" t="s">
        <v>56</v>
      </c>
      <c r="O459" s="75" t="s">
        <v>2028</v>
      </c>
    </row>
    <row r="460" spans="1:15" s="25" customFormat="1" ht="42.75">
      <c r="A460" s="75" t="s">
        <v>46</v>
      </c>
      <c r="B460" s="75" t="s">
        <v>16</v>
      </c>
      <c r="C460" s="75" t="s">
        <v>2029</v>
      </c>
      <c r="D460" s="75" t="s">
        <v>1089</v>
      </c>
      <c r="E460" s="75" t="s">
        <v>49</v>
      </c>
      <c r="F460" s="75" t="s">
        <v>2030</v>
      </c>
      <c r="G460" s="75" t="s">
        <v>214</v>
      </c>
      <c r="H460" s="75" t="s">
        <v>102</v>
      </c>
      <c r="I460" s="75" t="s">
        <v>2031</v>
      </c>
      <c r="J460" s="75">
        <v>69</v>
      </c>
      <c r="K460" s="75" t="s">
        <v>54</v>
      </c>
      <c r="L460" s="75" t="str">
        <f t="shared" si="10"/>
        <v>盛庄村</v>
      </c>
      <c r="M460" s="103" t="s">
        <v>2032</v>
      </c>
      <c r="N460" s="103" t="s">
        <v>56</v>
      </c>
      <c r="O460" s="103" t="s">
        <v>2016</v>
      </c>
    </row>
    <row r="461" spans="1:15" s="25" customFormat="1" ht="42.75">
      <c r="A461" s="75" t="s">
        <v>46</v>
      </c>
      <c r="B461" s="75" t="s">
        <v>16</v>
      </c>
      <c r="C461" s="75" t="s">
        <v>2033</v>
      </c>
      <c r="D461" s="75" t="s">
        <v>1089</v>
      </c>
      <c r="E461" s="75" t="s">
        <v>49</v>
      </c>
      <c r="F461" s="75" t="s">
        <v>2034</v>
      </c>
      <c r="G461" s="75" t="s">
        <v>214</v>
      </c>
      <c r="H461" s="75" t="s">
        <v>102</v>
      </c>
      <c r="I461" s="84" t="s">
        <v>1172</v>
      </c>
      <c r="J461" s="75">
        <v>120</v>
      </c>
      <c r="K461" s="75" t="s">
        <v>54</v>
      </c>
      <c r="L461" s="106" t="s">
        <v>2034</v>
      </c>
      <c r="M461" s="92" t="s">
        <v>2035</v>
      </c>
      <c r="N461" s="75" t="s">
        <v>56</v>
      </c>
      <c r="O461" s="75" t="s">
        <v>2036</v>
      </c>
    </row>
    <row r="462" spans="1:15" s="25" customFormat="1" ht="28.5">
      <c r="A462" s="75" t="s">
        <v>46</v>
      </c>
      <c r="B462" s="75" t="s">
        <v>16</v>
      </c>
      <c r="C462" s="75" t="s">
        <v>2037</v>
      </c>
      <c r="D462" s="75" t="s">
        <v>1089</v>
      </c>
      <c r="E462" s="75" t="s">
        <v>49</v>
      </c>
      <c r="F462" s="75" t="s">
        <v>2038</v>
      </c>
      <c r="G462" s="75" t="s">
        <v>214</v>
      </c>
      <c r="H462" s="75" t="s">
        <v>102</v>
      </c>
      <c r="I462" s="75" t="s">
        <v>2039</v>
      </c>
      <c r="J462" s="75">
        <v>44.5</v>
      </c>
      <c r="K462" s="75" t="s">
        <v>54</v>
      </c>
      <c r="L462" s="75" t="str">
        <f>F462</f>
        <v>王程庄村</v>
      </c>
      <c r="M462" s="103" t="s">
        <v>2040</v>
      </c>
      <c r="N462" s="103" t="s">
        <v>56</v>
      </c>
      <c r="O462" s="103" t="s">
        <v>2041</v>
      </c>
    </row>
    <row r="463" spans="1:15" s="25" customFormat="1" ht="42.75">
      <c r="A463" s="75" t="s">
        <v>46</v>
      </c>
      <c r="B463" s="75" t="s">
        <v>16</v>
      </c>
      <c r="C463" s="75" t="s">
        <v>2042</v>
      </c>
      <c r="D463" s="75" t="s">
        <v>1089</v>
      </c>
      <c r="E463" s="75" t="s">
        <v>49</v>
      </c>
      <c r="F463" s="100" t="s">
        <v>2043</v>
      </c>
      <c r="G463" s="75" t="s">
        <v>214</v>
      </c>
      <c r="H463" s="75" t="s">
        <v>102</v>
      </c>
      <c r="I463" s="84" t="s">
        <v>1217</v>
      </c>
      <c r="J463" s="99">
        <v>18</v>
      </c>
      <c r="K463" s="75" t="s">
        <v>54</v>
      </c>
      <c r="L463" s="75" t="s">
        <v>2043</v>
      </c>
      <c r="M463" s="75" t="s">
        <v>2044</v>
      </c>
      <c r="N463" s="75" t="s">
        <v>56</v>
      </c>
      <c r="O463" s="75" t="s">
        <v>2045</v>
      </c>
    </row>
    <row r="464" spans="1:15" s="25" customFormat="1" ht="42.75">
      <c r="A464" s="75" t="s">
        <v>46</v>
      </c>
      <c r="B464" s="75" t="s">
        <v>16</v>
      </c>
      <c r="C464" s="75" t="s">
        <v>2046</v>
      </c>
      <c r="D464" s="75" t="s">
        <v>1089</v>
      </c>
      <c r="E464" s="75" t="s">
        <v>49</v>
      </c>
      <c r="F464" s="75" t="s">
        <v>2047</v>
      </c>
      <c r="G464" s="75" t="s">
        <v>214</v>
      </c>
      <c r="H464" s="75" t="s">
        <v>102</v>
      </c>
      <c r="I464" s="84" t="s">
        <v>1208</v>
      </c>
      <c r="J464" s="75">
        <v>90</v>
      </c>
      <c r="K464" s="75" t="s">
        <v>54</v>
      </c>
      <c r="L464" s="75" t="s">
        <v>2047</v>
      </c>
      <c r="M464" s="92" t="s">
        <v>2048</v>
      </c>
      <c r="N464" s="75" t="s">
        <v>56</v>
      </c>
      <c r="O464" s="75" t="s">
        <v>2049</v>
      </c>
    </row>
    <row r="465" spans="1:15" s="25" customFormat="1" ht="42.75">
      <c r="A465" s="75" t="s">
        <v>46</v>
      </c>
      <c r="B465" s="75" t="s">
        <v>16</v>
      </c>
      <c r="C465" s="75" t="s">
        <v>2050</v>
      </c>
      <c r="D465" s="75" t="s">
        <v>1089</v>
      </c>
      <c r="E465" s="75" t="s">
        <v>49</v>
      </c>
      <c r="F465" s="75" t="s">
        <v>2051</v>
      </c>
      <c r="G465" s="75" t="s">
        <v>214</v>
      </c>
      <c r="H465" s="75" t="s">
        <v>102</v>
      </c>
      <c r="I465" s="84" t="s">
        <v>1292</v>
      </c>
      <c r="J465" s="75">
        <v>80</v>
      </c>
      <c r="K465" s="75" t="s">
        <v>54</v>
      </c>
      <c r="L465" s="75" t="s">
        <v>2051</v>
      </c>
      <c r="M465" s="75" t="s">
        <v>2052</v>
      </c>
      <c r="N465" s="75" t="s">
        <v>56</v>
      </c>
      <c r="O465" s="75" t="s">
        <v>2053</v>
      </c>
    </row>
    <row r="466" spans="1:15" s="25" customFormat="1" ht="42.75">
      <c r="A466" s="75" t="s">
        <v>46</v>
      </c>
      <c r="B466" s="75" t="s">
        <v>16</v>
      </c>
      <c r="C466" s="75" t="s">
        <v>2054</v>
      </c>
      <c r="D466" s="75" t="s">
        <v>1089</v>
      </c>
      <c r="E466" s="75" t="s">
        <v>49</v>
      </c>
      <c r="F466" s="75" t="s">
        <v>2055</v>
      </c>
      <c r="G466" s="75" t="s">
        <v>214</v>
      </c>
      <c r="H466" s="75" t="s">
        <v>114</v>
      </c>
      <c r="I466" s="84" t="s">
        <v>1245</v>
      </c>
      <c r="J466" s="75">
        <v>70</v>
      </c>
      <c r="K466" s="75" t="s">
        <v>54</v>
      </c>
      <c r="L466" s="75" t="s">
        <v>2055</v>
      </c>
      <c r="M466" s="92" t="s">
        <v>2056</v>
      </c>
      <c r="N466" s="75" t="s">
        <v>56</v>
      </c>
      <c r="O466" s="92" t="s">
        <v>2057</v>
      </c>
    </row>
    <row r="467" spans="1:15" s="25" customFormat="1" ht="42.75">
      <c r="A467" s="75" t="s">
        <v>46</v>
      </c>
      <c r="B467" s="75" t="s">
        <v>16</v>
      </c>
      <c r="C467" s="75" t="s">
        <v>2058</v>
      </c>
      <c r="D467" s="75" t="s">
        <v>1089</v>
      </c>
      <c r="E467" s="75" t="s">
        <v>49</v>
      </c>
      <c r="F467" s="75" t="s">
        <v>2059</v>
      </c>
      <c r="G467" s="75" t="s">
        <v>214</v>
      </c>
      <c r="H467" s="75" t="s">
        <v>114</v>
      </c>
      <c r="I467" s="84" t="s">
        <v>1292</v>
      </c>
      <c r="J467" s="75">
        <v>80</v>
      </c>
      <c r="K467" s="75" t="s">
        <v>54</v>
      </c>
      <c r="L467" s="75" t="s">
        <v>2059</v>
      </c>
      <c r="M467" s="92" t="s">
        <v>2060</v>
      </c>
      <c r="N467" s="75" t="s">
        <v>56</v>
      </c>
      <c r="O467" s="92" t="s">
        <v>1169</v>
      </c>
    </row>
    <row r="468" spans="1:15" s="25" customFormat="1" ht="42.75">
      <c r="A468" s="75" t="s">
        <v>46</v>
      </c>
      <c r="B468" s="75" t="s">
        <v>16</v>
      </c>
      <c r="C468" s="75" t="s">
        <v>2061</v>
      </c>
      <c r="D468" s="75" t="s">
        <v>1089</v>
      </c>
      <c r="E468" s="75" t="s">
        <v>49</v>
      </c>
      <c r="F468" s="75" t="s">
        <v>2062</v>
      </c>
      <c r="G468" s="75" t="s">
        <v>214</v>
      </c>
      <c r="H468" s="75" t="s">
        <v>114</v>
      </c>
      <c r="I468" s="84" t="s">
        <v>1245</v>
      </c>
      <c r="J468" s="75">
        <v>70</v>
      </c>
      <c r="K468" s="75" t="s">
        <v>54</v>
      </c>
      <c r="L468" s="75" t="s">
        <v>2062</v>
      </c>
      <c r="M468" s="92" t="s">
        <v>2063</v>
      </c>
      <c r="N468" s="75" t="s">
        <v>56</v>
      </c>
      <c r="O468" s="92" t="s">
        <v>2064</v>
      </c>
    </row>
    <row r="469" spans="1:15" s="25" customFormat="1" ht="42.75">
      <c r="A469" s="75" t="s">
        <v>46</v>
      </c>
      <c r="B469" s="75" t="s">
        <v>16</v>
      </c>
      <c r="C469" s="75" t="s">
        <v>2065</v>
      </c>
      <c r="D469" s="75" t="s">
        <v>1089</v>
      </c>
      <c r="E469" s="75" t="s">
        <v>49</v>
      </c>
      <c r="F469" s="75" t="s">
        <v>2066</v>
      </c>
      <c r="G469" s="75" t="s">
        <v>214</v>
      </c>
      <c r="H469" s="75" t="s">
        <v>114</v>
      </c>
      <c r="I469" s="84" t="s">
        <v>2067</v>
      </c>
      <c r="J469" s="75">
        <v>62</v>
      </c>
      <c r="K469" s="75" t="s">
        <v>54</v>
      </c>
      <c r="L469" s="75" t="s">
        <v>2066</v>
      </c>
      <c r="M469" s="92" t="s">
        <v>2068</v>
      </c>
      <c r="N469" s="75" t="s">
        <v>56</v>
      </c>
      <c r="O469" s="92" t="s">
        <v>2069</v>
      </c>
    </row>
    <row r="470" spans="1:15" s="25" customFormat="1" ht="42.75">
      <c r="A470" s="75" t="s">
        <v>46</v>
      </c>
      <c r="B470" s="75" t="s">
        <v>16</v>
      </c>
      <c r="C470" s="75" t="s">
        <v>2070</v>
      </c>
      <c r="D470" s="75" t="s">
        <v>1089</v>
      </c>
      <c r="E470" s="75" t="s">
        <v>49</v>
      </c>
      <c r="F470" s="75" t="s">
        <v>2071</v>
      </c>
      <c r="G470" s="75" t="s">
        <v>214</v>
      </c>
      <c r="H470" s="75" t="s">
        <v>114</v>
      </c>
      <c r="I470" s="84" t="s">
        <v>1189</v>
      </c>
      <c r="J470" s="75">
        <v>48</v>
      </c>
      <c r="K470" s="75" t="s">
        <v>54</v>
      </c>
      <c r="L470" s="75" t="s">
        <v>2071</v>
      </c>
      <c r="M470" s="92" t="s">
        <v>2072</v>
      </c>
      <c r="N470" s="75" t="s">
        <v>56</v>
      </c>
      <c r="O470" s="92" t="s">
        <v>2073</v>
      </c>
    </row>
    <row r="471" spans="1:15" s="25" customFormat="1" ht="42.75">
      <c r="A471" s="75" t="s">
        <v>46</v>
      </c>
      <c r="B471" s="75" t="s">
        <v>16</v>
      </c>
      <c r="C471" s="75" t="s">
        <v>2074</v>
      </c>
      <c r="D471" s="75" t="s">
        <v>1089</v>
      </c>
      <c r="E471" s="75" t="s">
        <v>49</v>
      </c>
      <c r="F471" s="75" t="s">
        <v>2075</v>
      </c>
      <c r="G471" s="75" t="s">
        <v>214</v>
      </c>
      <c r="H471" s="75" t="s">
        <v>114</v>
      </c>
      <c r="I471" s="84" t="s">
        <v>1292</v>
      </c>
      <c r="J471" s="75">
        <v>80</v>
      </c>
      <c r="K471" s="75" t="s">
        <v>54</v>
      </c>
      <c r="L471" s="75" t="s">
        <v>2075</v>
      </c>
      <c r="M471" s="92" t="s">
        <v>2076</v>
      </c>
      <c r="N471" s="75" t="s">
        <v>56</v>
      </c>
      <c r="O471" s="92" t="s">
        <v>2077</v>
      </c>
    </row>
    <row r="472" spans="1:15" s="25" customFormat="1" ht="42.75">
      <c r="A472" s="75" t="s">
        <v>46</v>
      </c>
      <c r="B472" s="75" t="s">
        <v>16</v>
      </c>
      <c r="C472" s="75" t="s">
        <v>2078</v>
      </c>
      <c r="D472" s="75" t="s">
        <v>1089</v>
      </c>
      <c r="E472" s="75" t="s">
        <v>49</v>
      </c>
      <c r="F472" s="75" t="s">
        <v>2079</v>
      </c>
      <c r="G472" s="75" t="s">
        <v>214</v>
      </c>
      <c r="H472" s="75" t="s">
        <v>114</v>
      </c>
      <c r="I472" s="84" t="s">
        <v>2080</v>
      </c>
      <c r="J472" s="75">
        <v>14.4</v>
      </c>
      <c r="K472" s="75" t="s">
        <v>54</v>
      </c>
      <c r="L472" s="75" t="s">
        <v>2079</v>
      </c>
      <c r="M472" s="92" t="s">
        <v>2076</v>
      </c>
      <c r="N472" s="75" t="s">
        <v>56</v>
      </c>
      <c r="O472" s="92" t="s">
        <v>2077</v>
      </c>
    </row>
    <row r="473" spans="1:15" s="25" customFormat="1" ht="42.75">
      <c r="A473" s="75" t="s">
        <v>46</v>
      </c>
      <c r="B473" s="75" t="s">
        <v>16</v>
      </c>
      <c r="C473" s="75" t="s">
        <v>2081</v>
      </c>
      <c r="D473" s="75" t="s">
        <v>1089</v>
      </c>
      <c r="E473" s="75" t="s">
        <v>49</v>
      </c>
      <c r="F473" s="75" t="s">
        <v>2082</v>
      </c>
      <c r="G473" s="75" t="s">
        <v>214</v>
      </c>
      <c r="H473" s="75" t="s">
        <v>114</v>
      </c>
      <c r="I473" s="84" t="s">
        <v>2083</v>
      </c>
      <c r="J473" s="75">
        <v>15.6</v>
      </c>
      <c r="K473" s="75" t="s">
        <v>54</v>
      </c>
      <c r="L473" s="75" t="s">
        <v>2082</v>
      </c>
      <c r="M473" s="92" t="s">
        <v>2084</v>
      </c>
      <c r="N473" s="75" t="s">
        <v>56</v>
      </c>
      <c r="O473" s="92" t="s">
        <v>1169</v>
      </c>
    </row>
    <row r="474" spans="1:15" s="25" customFormat="1" ht="42.75">
      <c r="A474" s="75" t="s">
        <v>46</v>
      </c>
      <c r="B474" s="75" t="s">
        <v>16</v>
      </c>
      <c r="C474" s="75" t="s">
        <v>2085</v>
      </c>
      <c r="D474" s="75" t="s">
        <v>1089</v>
      </c>
      <c r="E474" s="75" t="s">
        <v>49</v>
      </c>
      <c r="F474" s="75" t="s">
        <v>2086</v>
      </c>
      <c r="G474" s="75" t="s">
        <v>214</v>
      </c>
      <c r="H474" s="75" t="s">
        <v>114</v>
      </c>
      <c r="I474" s="84" t="s">
        <v>2087</v>
      </c>
      <c r="J474" s="75">
        <v>42</v>
      </c>
      <c r="K474" s="75" t="s">
        <v>54</v>
      </c>
      <c r="L474" s="75" t="s">
        <v>2086</v>
      </c>
      <c r="M474" s="92" t="s">
        <v>2088</v>
      </c>
      <c r="N474" s="75" t="s">
        <v>56</v>
      </c>
      <c r="O474" s="92" t="s">
        <v>2089</v>
      </c>
    </row>
    <row r="475" spans="1:15" s="25" customFormat="1" ht="42.75">
      <c r="A475" s="75" t="s">
        <v>46</v>
      </c>
      <c r="B475" s="75" t="s">
        <v>16</v>
      </c>
      <c r="C475" s="92" t="s">
        <v>2090</v>
      </c>
      <c r="D475" s="75" t="s">
        <v>1089</v>
      </c>
      <c r="E475" s="92" t="s">
        <v>49</v>
      </c>
      <c r="F475" s="92" t="s">
        <v>2091</v>
      </c>
      <c r="G475" s="75" t="s">
        <v>214</v>
      </c>
      <c r="H475" s="92" t="s">
        <v>114</v>
      </c>
      <c r="I475" s="84" t="s">
        <v>2092</v>
      </c>
      <c r="J475" s="92">
        <v>75</v>
      </c>
      <c r="K475" s="75" t="s">
        <v>54</v>
      </c>
      <c r="L475" s="92" t="s">
        <v>2093</v>
      </c>
      <c r="M475" s="92" t="s">
        <v>2094</v>
      </c>
      <c r="N475" s="75" t="s">
        <v>56</v>
      </c>
      <c r="O475" s="92" t="s">
        <v>2095</v>
      </c>
    </row>
    <row r="476" spans="1:15" s="25" customFormat="1" ht="42.75">
      <c r="A476" s="75" t="s">
        <v>46</v>
      </c>
      <c r="B476" s="75" t="s">
        <v>16</v>
      </c>
      <c r="C476" s="75" t="s">
        <v>2096</v>
      </c>
      <c r="D476" s="75" t="s">
        <v>1089</v>
      </c>
      <c r="E476" s="75" t="s">
        <v>49</v>
      </c>
      <c r="F476" s="75" t="s">
        <v>2097</v>
      </c>
      <c r="G476" s="75" t="s">
        <v>214</v>
      </c>
      <c r="H476" s="75" t="s">
        <v>114</v>
      </c>
      <c r="I476" s="84" t="s">
        <v>1245</v>
      </c>
      <c r="J476" s="75">
        <v>70</v>
      </c>
      <c r="K476" s="75" t="s">
        <v>54</v>
      </c>
      <c r="L476" s="75" t="s">
        <v>2097</v>
      </c>
      <c r="M476" s="92" t="s">
        <v>2098</v>
      </c>
      <c r="N476" s="75" t="s">
        <v>56</v>
      </c>
      <c r="O476" s="92" t="s">
        <v>2099</v>
      </c>
    </row>
    <row r="477" spans="1:15" s="25" customFormat="1" ht="42.75">
      <c r="A477" s="75" t="s">
        <v>46</v>
      </c>
      <c r="B477" s="75" t="s">
        <v>16</v>
      </c>
      <c r="C477" s="75" t="s">
        <v>2100</v>
      </c>
      <c r="D477" s="75" t="s">
        <v>1089</v>
      </c>
      <c r="E477" s="75" t="s">
        <v>49</v>
      </c>
      <c r="F477" s="75" t="s">
        <v>2101</v>
      </c>
      <c r="G477" s="75" t="s">
        <v>214</v>
      </c>
      <c r="H477" s="75" t="s">
        <v>114</v>
      </c>
      <c r="I477" s="84" t="s">
        <v>2102</v>
      </c>
      <c r="J477" s="75">
        <v>69.6</v>
      </c>
      <c r="K477" s="75" t="s">
        <v>54</v>
      </c>
      <c r="L477" s="75" t="s">
        <v>2101</v>
      </c>
      <c r="M477" s="92" t="s">
        <v>1767</v>
      </c>
      <c r="N477" s="75" t="s">
        <v>56</v>
      </c>
      <c r="O477" s="92" t="s">
        <v>1768</v>
      </c>
    </row>
    <row r="478" spans="1:15" s="25" customFormat="1" ht="42.75">
      <c r="A478" s="75" t="s">
        <v>46</v>
      </c>
      <c r="B478" s="75" t="s">
        <v>16</v>
      </c>
      <c r="C478" s="75" t="s">
        <v>2103</v>
      </c>
      <c r="D478" s="75" t="s">
        <v>1089</v>
      </c>
      <c r="E478" s="75" t="s">
        <v>49</v>
      </c>
      <c r="F478" s="75" t="s">
        <v>2104</v>
      </c>
      <c r="G478" s="75" t="s">
        <v>214</v>
      </c>
      <c r="H478" s="75" t="s">
        <v>114</v>
      </c>
      <c r="I478" s="84" t="s">
        <v>2105</v>
      </c>
      <c r="J478" s="75">
        <v>9.6</v>
      </c>
      <c r="K478" s="75" t="s">
        <v>54</v>
      </c>
      <c r="L478" s="75" t="s">
        <v>2104</v>
      </c>
      <c r="M478" s="92" t="s">
        <v>2106</v>
      </c>
      <c r="N478" s="75" t="s">
        <v>56</v>
      </c>
      <c r="O478" s="92" t="s">
        <v>2107</v>
      </c>
    </row>
    <row r="479" spans="1:15" s="25" customFormat="1" ht="42.75">
      <c r="A479" s="75" t="s">
        <v>46</v>
      </c>
      <c r="B479" s="75" t="s">
        <v>16</v>
      </c>
      <c r="C479" s="75" t="s">
        <v>2108</v>
      </c>
      <c r="D479" s="75" t="s">
        <v>1089</v>
      </c>
      <c r="E479" s="75" t="s">
        <v>49</v>
      </c>
      <c r="F479" s="100" t="s">
        <v>2109</v>
      </c>
      <c r="G479" s="75" t="s">
        <v>214</v>
      </c>
      <c r="H479" s="75" t="s">
        <v>114</v>
      </c>
      <c r="I479" s="84" t="s">
        <v>2110</v>
      </c>
      <c r="J479" s="99">
        <v>43.2</v>
      </c>
      <c r="K479" s="75" t="s">
        <v>54</v>
      </c>
      <c r="L479" s="75" t="s">
        <v>2109</v>
      </c>
      <c r="M479" s="75" t="s">
        <v>2111</v>
      </c>
      <c r="N479" s="75" t="s">
        <v>56</v>
      </c>
      <c r="O479" s="75" t="s">
        <v>2112</v>
      </c>
    </row>
    <row r="480" spans="1:15" s="25" customFormat="1" ht="42.75">
      <c r="A480" s="75" t="s">
        <v>46</v>
      </c>
      <c r="B480" s="75" t="s">
        <v>16</v>
      </c>
      <c r="C480" s="75" t="s">
        <v>2113</v>
      </c>
      <c r="D480" s="75" t="s">
        <v>1089</v>
      </c>
      <c r="E480" s="75" t="s">
        <v>49</v>
      </c>
      <c r="F480" s="75" t="s">
        <v>2114</v>
      </c>
      <c r="G480" s="75" t="s">
        <v>214</v>
      </c>
      <c r="H480" s="75" t="s">
        <v>114</v>
      </c>
      <c r="I480" s="84" t="s">
        <v>1292</v>
      </c>
      <c r="J480" s="75">
        <v>80</v>
      </c>
      <c r="K480" s="75" t="s">
        <v>54</v>
      </c>
      <c r="L480" s="75" t="s">
        <v>2114</v>
      </c>
      <c r="M480" s="92" t="s">
        <v>1701</v>
      </c>
      <c r="N480" s="75" t="s">
        <v>56</v>
      </c>
      <c r="O480" s="92" t="s">
        <v>1702</v>
      </c>
    </row>
    <row r="481" spans="1:15" s="25" customFormat="1" ht="42.75">
      <c r="A481" s="75" t="s">
        <v>46</v>
      </c>
      <c r="B481" s="75" t="s">
        <v>16</v>
      </c>
      <c r="C481" s="75" t="s">
        <v>2115</v>
      </c>
      <c r="D481" s="75" t="s">
        <v>1089</v>
      </c>
      <c r="E481" s="75" t="s">
        <v>49</v>
      </c>
      <c r="F481" s="75" t="s">
        <v>2116</v>
      </c>
      <c r="G481" s="75" t="s">
        <v>214</v>
      </c>
      <c r="H481" s="75" t="s">
        <v>114</v>
      </c>
      <c r="I481" s="84" t="s">
        <v>1292</v>
      </c>
      <c r="J481" s="75">
        <v>80</v>
      </c>
      <c r="K481" s="75" t="s">
        <v>54</v>
      </c>
      <c r="L481" s="75" t="s">
        <v>2116</v>
      </c>
      <c r="M481" s="92" t="s">
        <v>2117</v>
      </c>
      <c r="N481" s="75" t="s">
        <v>56</v>
      </c>
      <c r="O481" s="92" t="s">
        <v>2057</v>
      </c>
    </row>
    <row r="482" spans="1:15" s="25" customFormat="1" ht="42.75">
      <c r="A482" s="75" t="s">
        <v>46</v>
      </c>
      <c r="B482" s="75" t="s">
        <v>16</v>
      </c>
      <c r="C482" s="75" t="s">
        <v>2118</v>
      </c>
      <c r="D482" s="75" t="s">
        <v>1089</v>
      </c>
      <c r="E482" s="75" t="s">
        <v>49</v>
      </c>
      <c r="F482" s="75" t="s">
        <v>2119</v>
      </c>
      <c r="G482" s="75" t="s">
        <v>214</v>
      </c>
      <c r="H482" s="75" t="s">
        <v>114</v>
      </c>
      <c r="I482" s="84" t="s">
        <v>1292</v>
      </c>
      <c r="J482" s="75">
        <v>80</v>
      </c>
      <c r="K482" s="75" t="s">
        <v>54</v>
      </c>
      <c r="L482" s="75" t="s">
        <v>2119</v>
      </c>
      <c r="M482" s="92" t="s">
        <v>2120</v>
      </c>
      <c r="N482" s="75" t="s">
        <v>56</v>
      </c>
      <c r="O482" s="92" t="s">
        <v>2121</v>
      </c>
    </row>
    <row r="483" spans="1:15" s="25" customFormat="1" ht="42.75">
      <c r="A483" s="75" t="s">
        <v>46</v>
      </c>
      <c r="B483" s="75" t="s">
        <v>16</v>
      </c>
      <c r="C483" s="75" t="s">
        <v>2122</v>
      </c>
      <c r="D483" s="75" t="s">
        <v>1089</v>
      </c>
      <c r="E483" s="75" t="s">
        <v>49</v>
      </c>
      <c r="F483" s="75" t="s">
        <v>2123</v>
      </c>
      <c r="G483" s="75" t="s">
        <v>214</v>
      </c>
      <c r="H483" s="75" t="s">
        <v>114</v>
      </c>
      <c r="I483" s="84" t="s">
        <v>1234</v>
      </c>
      <c r="J483" s="75">
        <v>30</v>
      </c>
      <c r="K483" s="75" t="s">
        <v>54</v>
      </c>
      <c r="L483" s="75" t="s">
        <v>2123</v>
      </c>
      <c r="M483" s="92" t="s">
        <v>2072</v>
      </c>
      <c r="N483" s="75" t="s">
        <v>56</v>
      </c>
      <c r="O483" s="92" t="s">
        <v>2073</v>
      </c>
    </row>
    <row r="484" spans="1:15" s="25" customFormat="1" ht="42.75">
      <c r="A484" s="75" t="s">
        <v>46</v>
      </c>
      <c r="B484" s="75" t="s">
        <v>16</v>
      </c>
      <c r="C484" s="75" t="s">
        <v>2124</v>
      </c>
      <c r="D484" s="75" t="s">
        <v>1089</v>
      </c>
      <c r="E484" s="75" t="s">
        <v>49</v>
      </c>
      <c r="F484" s="75" t="s">
        <v>2125</v>
      </c>
      <c r="G484" s="75" t="s">
        <v>214</v>
      </c>
      <c r="H484" s="75" t="s">
        <v>114</v>
      </c>
      <c r="I484" s="84" t="s">
        <v>2126</v>
      </c>
      <c r="J484" s="75">
        <v>28.5</v>
      </c>
      <c r="K484" s="75" t="s">
        <v>54</v>
      </c>
      <c r="L484" s="75" t="s">
        <v>2125</v>
      </c>
      <c r="M484" s="92" t="s">
        <v>1701</v>
      </c>
      <c r="N484" s="75" t="s">
        <v>56</v>
      </c>
      <c r="O484" s="92" t="s">
        <v>1702</v>
      </c>
    </row>
    <row r="485" spans="1:15" s="25" customFormat="1" ht="42.75">
      <c r="A485" s="75" t="s">
        <v>46</v>
      </c>
      <c r="B485" s="75" t="s">
        <v>16</v>
      </c>
      <c r="C485" s="75" t="s">
        <v>2127</v>
      </c>
      <c r="D485" s="75" t="s">
        <v>1089</v>
      </c>
      <c r="E485" s="75" t="s">
        <v>49</v>
      </c>
      <c r="F485" s="75" t="s">
        <v>2128</v>
      </c>
      <c r="G485" s="75" t="s">
        <v>214</v>
      </c>
      <c r="H485" s="75" t="s">
        <v>108</v>
      </c>
      <c r="I485" s="84" t="s">
        <v>1619</v>
      </c>
      <c r="J485" s="75">
        <v>36</v>
      </c>
      <c r="K485" s="75" t="s">
        <v>54</v>
      </c>
      <c r="L485" s="75" t="s">
        <v>2129</v>
      </c>
      <c r="M485" s="75" t="s">
        <v>2130</v>
      </c>
      <c r="N485" s="75" t="s">
        <v>56</v>
      </c>
      <c r="O485" s="75" t="s">
        <v>2131</v>
      </c>
    </row>
    <row r="486" spans="1:15" s="25" customFormat="1" ht="42.75">
      <c r="A486" s="75" t="s">
        <v>46</v>
      </c>
      <c r="B486" s="75" t="s">
        <v>16</v>
      </c>
      <c r="C486" s="75" t="s">
        <v>2132</v>
      </c>
      <c r="D486" s="75" t="s">
        <v>1089</v>
      </c>
      <c r="E486" s="92" t="s">
        <v>1974</v>
      </c>
      <c r="F486" s="75" t="s">
        <v>934</v>
      </c>
      <c r="G486" s="75" t="s">
        <v>214</v>
      </c>
      <c r="H486" s="75" t="s">
        <v>72</v>
      </c>
      <c r="I486" s="84" t="s">
        <v>2133</v>
      </c>
      <c r="J486" s="75">
        <v>76</v>
      </c>
      <c r="K486" s="75" t="s">
        <v>54</v>
      </c>
      <c r="L486" s="75" t="s">
        <v>2134</v>
      </c>
      <c r="M486" s="75" t="s">
        <v>2135</v>
      </c>
      <c r="N486" s="75" t="s">
        <v>56</v>
      </c>
      <c r="O486" s="75" t="s">
        <v>2136</v>
      </c>
    </row>
    <row r="487" spans="1:15" s="25" customFormat="1" ht="42.75">
      <c r="A487" s="75" t="s">
        <v>46</v>
      </c>
      <c r="B487" s="75" t="s">
        <v>16</v>
      </c>
      <c r="C487" s="75" t="s">
        <v>2137</v>
      </c>
      <c r="D487" s="75" t="s">
        <v>1089</v>
      </c>
      <c r="E487" s="92" t="s">
        <v>49</v>
      </c>
      <c r="F487" s="75" t="s">
        <v>2138</v>
      </c>
      <c r="G487" s="75" t="s">
        <v>214</v>
      </c>
      <c r="H487" s="75" t="s">
        <v>72</v>
      </c>
      <c r="I487" s="84" t="s">
        <v>1245</v>
      </c>
      <c r="J487" s="75">
        <v>70</v>
      </c>
      <c r="K487" s="75" t="s">
        <v>54</v>
      </c>
      <c r="L487" s="75" t="s">
        <v>2139</v>
      </c>
      <c r="M487" s="75" t="s">
        <v>2140</v>
      </c>
      <c r="N487" s="75" t="s">
        <v>56</v>
      </c>
      <c r="O487" s="75" t="s">
        <v>2141</v>
      </c>
    </row>
    <row r="488" spans="1:15" s="25" customFormat="1" ht="42.75">
      <c r="A488" s="75" t="s">
        <v>46</v>
      </c>
      <c r="B488" s="75" t="s">
        <v>16</v>
      </c>
      <c r="C488" s="75" t="s">
        <v>2142</v>
      </c>
      <c r="D488" s="75" t="s">
        <v>1089</v>
      </c>
      <c r="E488" s="75" t="s">
        <v>49</v>
      </c>
      <c r="F488" s="100" t="s">
        <v>2143</v>
      </c>
      <c r="G488" s="75" t="s">
        <v>214</v>
      </c>
      <c r="H488" s="75" t="s">
        <v>72</v>
      </c>
      <c r="I488" s="84" t="s">
        <v>1318</v>
      </c>
      <c r="J488" s="99">
        <v>19.2</v>
      </c>
      <c r="K488" s="75" t="s">
        <v>54</v>
      </c>
      <c r="L488" s="75" t="s">
        <v>2143</v>
      </c>
      <c r="M488" s="75" t="s">
        <v>2144</v>
      </c>
      <c r="N488" s="75" t="s">
        <v>56</v>
      </c>
      <c r="O488" s="75" t="s">
        <v>2145</v>
      </c>
    </row>
    <row r="489" spans="1:15" s="25" customFormat="1" ht="42.75">
      <c r="A489" s="75" t="s">
        <v>46</v>
      </c>
      <c r="B489" s="75" t="s">
        <v>16</v>
      </c>
      <c r="C489" s="75" t="s">
        <v>2146</v>
      </c>
      <c r="D489" s="75" t="s">
        <v>1089</v>
      </c>
      <c r="E489" s="92" t="s">
        <v>49</v>
      </c>
      <c r="F489" s="75" t="s">
        <v>2147</v>
      </c>
      <c r="G489" s="75" t="s">
        <v>214</v>
      </c>
      <c r="H489" s="75" t="s">
        <v>72</v>
      </c>
      <c r="I489" s="84" t="s">
        <v>1203</v>
      </c>
      <c r="J489" s="75">
        <v>100</v>
      </c>
      <c r="K489" s="75" t="s">
        <v>54</v>
      </c>
      <c r="L489" s="75" t="s">
        <v>2148</v>
      </c>
      <c r="M489" s="75" t="s">
        <v>2149</v>
      </c>
      <c r="N489" s="75" t="s">
        <v>56</v>
      </c>
      <c r="O489" s="75" t="s">
        <v>2150</v>
      </c>
    </row>
    <row r="490" spans="1:15" s="25" customFormat="1" ht="42.75">
      <c r="A490" s="75" t="s">
        <v>46</v>
      </c>
      <c r="B490" s="75" t="s">
        <v>16</v>
      </c>
      <c r="C490" s="92" t="s">
        <v>2151</v>
      </c>
      <c r="D490" s="75" t="s">
        <v>1089</v>
      </c>
      <c r="E490" s="92" t="s">
        <v>49</v>
      </c>
      <c r="F490" s="92" t="s">
        <v>2152</v>
      </c>
      <c r="G490" s="75" t="s">
        <v>214</v>
      </c>
      <c r="H490" s="75" t="s">
        <v>72</v>
      </c>
      <c r="I490" s="84" t="s">
        <v>1725</v>
      </c>
      <c r="J490" s="92">
        <v>40</v>
      </c>
      <c r="K490" s="75" t="s">
        <v>54</v>
      </c>
      <c r="L490" s="92" t="s">
        <v>2153</v>
      </c>
      <c r="M490" s="75" t="s">
        <v>2154</v>
      </c>
      <c r="N490" s="75" t="s">
        <v>56</v>
      </c>
      <c r="O490" s="75" t="s">
        <v>2155</v>
      </c>
    </row>
    <row r="491" spans="1:15" s="25" customFormat="1" ht="42.75">
      <c r="A491" s="75" t="s">
        <v>46</v>
      </c>
      <c r="B491" s="75" t="s">
        <v>16</v>
      </c>
      <c r="C491" s="75" t="s">
        <v>2156</v>
      </c>
      <c r="D491" s="75" t="s">
        <v>1089</v>
      </c>
      <c r="E491" s="92" t="s">
        <v>49</v>
      </c>
      <c r="F491" s="75" t="s">
        <v>2157</v>
      </c>
      <c r="G491" s="75" t="s">
        <v>214</v>
      </c>
      <c r="H491" s="75" t="s">
        <v>72</v>
      </c>
      <c r="I491" s="84" t="s">
        <v>1245</v>
      </c>
      <c r="J491" s="75">
        <v>70</v>
      </c>
      <c r="K491" s="75" t="s">
        <v>54</v>
      </c>
      <c r="L491" s="75" t="s">
        <v>2158</v>
      </c>
      <c r="M491" s="75" t="s">
        <v>2159</v>
      </c>
      <c r="N491" s="75" t="s">
        <v>56</v>
      </c>
      <c r="O491" s="75" t="s">
        <v>2160</v>
      </c>
    </row>
    <row r="492" spans="1:15" s="25" customFormat="1" ht="42.75">
      <c r="A492" s="75" t="s">
        <v>46</v>
      </c>
      <c r="B492" s="75" t="s">
        <v>16</v>
      </c>
      <c r="C492" s="75" t="s">
        <v>2161</v>
      </c>
      <c r="D492" s="75" t="s">
        <v>1089</v>
      </c>
      <c r="E492" s="75" t="s">
        <v>49</v>
      </c>
      <c r="F492" s="75" t="s">
        <v>2162</v>
      </c>
      <c r="G492" s="75" t="s">
        <v>214</v>
      </c>
      <c r="H492" s="75" t="s">
        <v>72</v>
      </c>
      <c r="I492" s="84" t="s">
        <v>2163</v>
      </c>
      <c r="J492" s="99">
        <v>51.9</v>
      </c>
      <c r="K492" s="75" t="s">
        <v>54</v>
      </c>
      <c r="L492" s="75" t="s">
        <v>2162</v>
      </c>
      <c r="M492" s="75" t="s">
        <v>2164</v>
      </c>
      <c r="N492" s="75" t="s">
        <v>56</v>
      </c>
      <c r="O492" s="75" t="s">
        <v>2016</v>
      </c>
    </row>
    <row r="493" spans="1:15" s="28" customFormat="1" ht="42.75">
      <c r="A493" s="75" t="s">
        <v>46</v>
      </c>
      <c r="B493" s="75" t="s">
        <v>16</v>
      </c>
      <c r="C493" s="75" t="s">
        <v>2165</v>
      </c>
      <c r="D493" s="75" t="s">
        <v>1089</v>
      </c>
      <c r="E493" s="75" t="s">
        <v>49</v>
      </c>
      <c r="F493" s="75" t="s">
        <v>2166</v>
      </c>
      <c r="G493" s="75" t="s">
        <v>214</v>
      </c>
      <c r="H493" s="75" t="s">
        <v>72</v>
      </c>
      <c r="I493" s="84" t="s">
        <v>2167</v>
      </c>
      <c r="J493" s="75">
        <v>25</v>
      </c>
      <c r="K493" s="75" t="s">
        <v>54</v>
      </c>
      <c r="L493" s="75" t="s">
        <v>2166</v>
      </c>
      <c r="M493" s="75" t="s">
        <v>2164</v>
      </c>
      <c r="N493" s="75" t="s">
        <v>56</v>
      </c>
      <c r="O493" s="75" t="s">
        <v>2016</v>
      </c>
    </row>
    <row r="494" spans="1:15" s="28" customFormat="1" ht="42.75">
      <c r="A494" s="75" t="s">
        <v>46</v>
      </c>
      <c r="B494" s="75" t="s">
        <v>16</v>
      </c>
      <c r="C494" s="75" t="s">
        <v>2168</v>
      </c>
      <c r="D494" s="75" t="s">
        <v>1089</v>
      </c>
      <c r="E494" s="92" t="s">
        <v>49</v>
      </c>
      <c r="F494" s="75" t="s">
        <v>2169</v>
      </c>
      <c r="G494" s="75" t="s">
        <v>214</v>
      </c>
      <c r="H494" s="75" t="s">
        <v>72</v>
      </c>
      <c r="I494" s="84" t="s">
        <v>1245</v>
      </c>
      <c r="J494" s="75">
        <v>70</v>
      </c>
      <c r="K494" s="75" t="s">
        <v>54</v>
      </c>
      <c r="L494" s="75" t="s">
        <v>2170</v>
      </c>
      <c r="M494" s="75" t="s">
        <v>2171</v>
      </c>
      <c r="N494" s="75" t="s">
        <v>56</v>
      </c>
      <c r="O494" s="75" t="s">
        <v>2172</v>
      </c>
    </row>
    <row r="495" spans="1:15" s="28" customFormat="1" ht="42.75">
      <c r="A495" s="75" t="s">
        <v>46</v>
      </c>
      <c r="B495" s="75" t="s">
        <v>16</v>
      </c>
      <c r="C495" s="75" t="s">
        <v>2173</v>
      </c>
      <c r="D495" s="75" t="s">
        <v>1089</v>
      </c>
      <c r="E495" s="92" t="s">
        <v>49</v>
      </c>
      <c r="F495" s="75" t="s">
        <v>2174</v>
      </c>
      <c r="G495" s="75" t="s">
        <v>214</v>
      </c>
      <c r="H495" s="75" t="s">
        <v>72</v>
      </c>
      <c r="I495" s="84" t="s">
        <v>1725</v>
      </c>
      <c r="J495" s="75">
        <v>40</v>
      </c>
      <c r="K495" s="75" t="s">
        <v>54</v>
      </c>
      <c r="L495" s="75" t="s">
        <v>2175</v>
      </c>
      <c r="M495" s="75" t="s">
        <v>2176</v>
      </c>
      <c r="N495" s="75" t="s">
        <v>56</v>
      </c>
      <c r="O495" s="75" t="s">
        <v>2177</v>
      </c>
    </row>
    <row r="496" spans="1:15" s="28" customFormat="1" ht="42.75">
      <c r="A496" s="75" t="s">
        <v>46</v>
      </c>
      <c r="B496" s="75" t="s">
        <v>16</v>
      </c>
      <c r="C496" s="75" t="s">
        <v>2178</v>
      </c>
      <c r="D496" s="75" t="s">
        <v>1089</v>
      </c>
      <c r="E496" s="75" t="s">
        <v>49</v>
      </c>
      <c r="F496" s="75" t="s">
        <v>2179</v>
      </c>
      <c r="G496" s="75" t="s">
        <v>214</v>
      </c>
      <c r="H496" s="75" t="s">
        <v>72</v>
      </c>
      <c r="I496" s="84" t="s">
        <v>2180</v>
      </c>
      <c r="J496" s="75">
        <v>11</v>
      </c>
      <c r="K496" s="75" t="s">
        <v>54</v>
      </c>
      <c r="L496" s="75" t="s">
        <v>2179</v>
      </c>
      <c r="M496" s="75" t="s">
        <v>2181</v>
      </c>
      <c r="N496" s="75" t="s">
        <v>56</v>
      </c>
      <c r="O496" s="75" t="s">
        <v>2182</v>
      </c>
    </row>
    <row r="497" spans="1:15" s="28" customFormat="1" ht="42.75">
      <c r="A497" s="75" t="s">
        <v>46</v>
      </c>
      <c r="B497" s="75" t="s">
        <v>16</v>
      </c>
      <c r="C497" s="75" t="s">
        <v>2183</v>
      </c>
      <c r="D497" s="75" t="s">
        <v>1089</v>
      </c>
      <c r="E497" s="75" t="s">
        <v>49</v>
      </c>
      <c r="F497" s="75" t="s">
        <v>2184</v>
      </c>
      <c r="G497" s="75" t="s">
        <v>214</v>
      </c>
      <c r="H497" s="75" t="s">
        <v>72</v>
      </c>
      <c r="I497" s="84" t="s">
        <v>1245</v>
      </c>
      <c r="J497" s="75">
        <v>70</v>
      </c>
      <c r="K497" s="75" t="s">
        <v>54</v>
      </c>
      <c r="L497" s="75" t="s">
        <v>2185</v>
      </c>
      <c r="M497" s="75" t="s">
        <v>2186</v>
      </c>
      <c r="N497" s="75" t="s">
        <v>56</v>
      </c>
      <c r="O497" s="75" t="s">
        <v>2187</v>
      </c>
    </row>
    <row r="498" spans="1:15" s="28" customFormat="1" ht="42.75">
      <c r="A498" s="75" t="s">
        <v>46</v>
      </c>
      <c r="B498" s="75" t="s">
        <v>16</v>
      </c>
      <c r="C498" s="75" t="s">
        <v>2188</v>
      </c>
      <c r="D498" s="75" t="s">
        <v>1089</v>
      </c>
      <c r="E498" s="75" t="s">
        <v>49</v>
      </c>
      <c r="F498" s="100" t="s">
        <v>1886</v>
      </c>
      <c r="G498" s="75" t="s">
        <v>214</v>
      </c>
      <c r="H498" s="75" t="s">
        <v>72</v>
      </c>
      <c r="I498" s="84" t="s">
        <v>2189</v>
      </c>
      <c r="J498" s="99">
        <v>22.02</v>
      </c>
      <c r="K498" s="75" t="s">
        <v>54</v>
      </c>
      <c r="L498" s="75" t="s">
        <v>1886</v>
      </c>
      <c r="M498" s="75" t="s">
        <v>2190</v>
      </c>
      <c r="N498" s="75" t="s">
        <v>56</v>
      </c>
      <c r="O498" s="75" t="s">
        <v>2191</v>
      </c>
    </row>
    <row r="499" spans="1:15" s="28" customFormat="1" ht="42.75">
      <c r="A499" s="75" t="s">
        <v>46</v>
      </c>
      <c r="B499" s="75" t="s">
        <v>16</v>
      </c>
      <c r="C499" s="75" t="s">
        <v>2192</v>
      </c>
      <c r="D499" s="75" t="s">
        <v>1089</v>
      </c>
      <c r="E499" s="75" t="s">
        <v>49</v>
      </c>
      <c r="F499" s="75" t="s">
        <v>2193</v>
      </c>
      <c r="G499" s="75" t="s">
        <v>214</v>
      </c>
      <c r="H499" s="75" t="s">
        <v>127</v>
      </c>
      <c r="I499" s="84" t="s">
        <v>1234</v>
      </c>
      <c r="J499" s="75">
        <v>30</v>
      </c>
      <c r="K499" s="75" t="s">
        <v>54</v>
      </c>
      <c r="L499" s="75" t="s">
        <v>2193</v>
      </c>
      <c r="M499" s="75" t="s">
        <v>2194</v>
      </c>
      <c r="N499" s="75" t="s">
        <v>56</v>
      </c>
      <c r="O499" s="75" t="s">
        <v>2195</v>
      </c>
    </row>
    <row r="500" spans="1:15" s="28" customFormat="1" ht="42.75">
      <c r="A500" s="75" t="s">
        <v>46</v>
      </c>
      <c r="B500" s="75" t="s">
        <v>16</v>
      </c>
      <c r="C500" s="75" t="s">
        <v>2196</v>
      </c>
      <c r="D500" s="75" t="s">
        <v>1089</v>
      </c>
      <c r="E500" s="75" t="s">
        <v>49</v>
      </c>
      <c r="F500" s="75" t="s">
        <v>452</v>
      </c>
      <c r="G500" s="75" t="s">
        <v>214</v>
      </c>
      <c r="H500" s="75" t="s">
        <v>127</v>
      </c>
      <c r="I500" s="84" t="s">
        <v>2197</v>
      </c>
      <c r="J500" s="75">
        <v>95</v>
      </c>
      <c r="K500" s="75" t="s">
        <v>54</v>
      </c>
      <c r="L500" s="75" t="s">
        <v>452</v>
      </c>
      <c r="M500" s="75" t="s">
        <v>454</v>
      </c>
      <c r="N500" s="75" t="s">
        <v>56</v>
      </c>
      <c r="O500" s="75" t="s">
        <v>2198</v>
      </c>
    </row>
    <row r="501" spans="1:15" s="25" customFormat="1" ht="42.75">
      <c r="A501" s="75" t="s">
        <v>46</v>
      </c>
      <c r="B501" s="75" t="s">
        <v>16</v>
      </c>
      <c r="C501" s="75" t="s">
        <v>2199</v>
      </c>
      <c r="D501" s="75" t="s">
        <v>1089</v>
      </c>
      <c r="E501" s="75" t="s">
        <v>49</v>
      </c>
      <c r="F501" s="75" t="s">
        <v>2200</v>
      </c>
      <c r="G501" s="75" t="s">
        <v>214</v>
      </c>
      <c r="H501" s="75" t="s">
        <v>127</v>
      </c>
      <c r="I501" s="84" t="s">
        <v>1278</v>
      </c>
      <c r="J501" s="75">
        <v>60</v>
      </c>
      <c r="K501" s="75" t="s">
        <v>54</v>
      </c>
      <c r="L501" s="75" t="s">
        <v>2200</v>
      </c>
      <c r="M501" s="75" t="s">
        <v>2201</v>
      </c>
      <c r="N501" s="75" t="s">
        <v>56</v>
      </c>
      <c r="O501" s="75" t="s">
        <v>2202</v>
      </c>
    </row>
    <row r="502" spans="1:15" s="25" customFormat="1" ht="42.75">
      <c r="A502" s="75" t="s">
        <v>46</v>
      </c>
      <c r="B502" s="75" t="s">
        <v>16</v>
      </c>
      <c r="C502" s="75" t="s">
        <v>2203</v>
      </c>
      <c r="D502" s="75" t="s">
        <v>1089</v>
      </c>
      <c r="E502" s="75" t="s">
        <v>49</v>
      </c>
      <c r="F502" s="75" t="s">
        <v>2204</v>
      </c>
      <c r="G502" s="75" t="s">
        <v>214</v>
      </c>
      <c r="H502" s="75" t="s">
        <v>127</v>
      </c>
      <c r="I502" s="84" t="s">
        <v>1217</v>
      </c>
      <c r="J502" s="75">
        <v>18</v>
      </c>
      <c r="K502" s="75" t="s">
        <v>54</v>
      </c>
      <c r="L502" s="75" t="s">
        <v>2204</v>
      </c>
      <c r="M502" s="75" t="s">
        <v>2205</v>
      </c>
      <c r="N502" s="75" t="s">
        <v>56</v>
      </c>
      <c r="O502" s="75" t="s">
        <v>2206</v>
      </c>
    </row>
    <row r="503" spans="1:15" s="25" customFormat="1" ht="42.75">
      <c r="A503" s="75" t="s">
        <v>46</v>
      </c>
      <c r="B503" s="75" t="s">
        <v>16</v>
      </c>
      <c r="C503" s="75" t="s">
        <v>2207</v>
      </c>
      <c r="D503" s="75" t="s">
        <v>1089</v>
      </c>
      <c r="E503" s="75" t="s">
        <v>49</v>
      </c>
      <c r="F503" s="75" t="s">
        <v>2208</v>
      </c>
      <c r="G503" s="75" t="s">
        <v>214</v>
      </c>
      <c r="H503" s="75" t="s">
        <v>127</v>
      </c>
      <c r="I503" s="84" t="s">
        <v>1278</v>
      </c>
      <c r="J503" s="75">
        <v>60</v>
      </c>
      <c r="K503" s="75" t="s">
        <v>54</v>
      </c>
      <c r="L503" s="92" t="str">
        <f>F503</f>
        <v>崔良庄村</v>
      </c>
      <c r="M503" s="92" t="s">
        <v>2209</v>
      </c>
      <c r="N503" s="75" t="s">
        <v>56</v>
      </c>
      <c r="O503" s="75" t="s">
        <v>2210</v>
      </c>
    </row>
    <row r="504" spans="1:15" s="25" customFormat="1" ht="42.75">
      <c r="A504" s="75" t="s">
        <v>46</v>
      </c>
      <c r="B504" s="75" t="s">
        <v>16</v>
      </c>
      <c r="C504" s="75" t="s">
        <v>2211</v>
      </c>
      <c r="D504" s="75" t="s">
        <v>1089</v>
      </c>
      <c r="E504" s="75" t="s">
        <v>49</v>
      </c>
      <c r="F504" s="75" t="s">
        <v>2212</v>
      </c>
      <c r="G504" s="75" t="s">
        <v>214</v>
      </c>
      <c r="H504" s="75" t="s">
        <v>127</v>
      </c>
      <c r="I504" s="84" t="s">
        <v>1217</v>
      </c>
      <c r="J504" s="75">
        <v>18</v>
      </c>
      <c r="K504" s="75" t="s">
        <v>54</v>
      </c>
      <c r="L504" s="75" t="s">
        <v>2212</v>
      </c>
      <c r="M504" s="75" t="s">
        <v>2213</v>
      </c>
      <c r="N504" s="75" t="s">
        <v>56</v>
      </c>
      <c r="O504" s="75" t="s">
        <v>2214</v>
      </c>
    </row>
    <row r="505" spans="1:15" s="26" customFormat="1" ht="42.75">
      <c r="A505" s="75" t="s">
        <v>46</v>
      </c>
      <c r="B505" s="75" t="s">
        <v>16</v>
      </c>
      <c r="C505" s="75" t="s">
        <v>2215</v>
      </c>
      <c r="D505" s="75" t="s">
        <v>1089</v>
      </c>
      <c r="E505" s="75" t="s">
        <v>49</v>
      </c>
      <c r="F505" s="75" t="s">
        <v>2216</v>
      </c>
      <c r="G505" s="75" t="s">
        <v>214</v>
      </c>
      <c r="H505" s="75" t="s">
        <v>127</v>
      </c>
      <c r="I505" s="84" t="s">
        <v>1234</v>
      </c>
      <c r="J505" s="75">
        <v>30</v>
      </c>
      <c r="K505" s="75" t="s">
        <v>54</v>
      </c>
      <c r="L505" s="75" t="s">
        <v>2216</v>
      </c>
      <c r="M505" s="75" t="s">
        <v>117</v>
      </c>
      <c r="N505" s="75" t="s">
        <v>56</v>
      </c>
      <c r="O505" s="75" t="s">
        <v>2217</v>
      </c>
    </row>
    <row r="506" spans="1:15" s="25" customFormat="1" ht="42.75">
      <c r="A506" s="75" t="s">
        <v>46</v>
      </c>
      <c r="B506" s="75" t="s">
        <v>16</v>
      </c>
      <c r="C506" s="75" t="s">
        <v>2218</v>
      </c>
      <c r="D506" s="75" t="s">
        <v>1089</v>
      </c>
      <c r="E506" s="75" t="s">
        <v>49</v>
      </c>
      <c r="F506" s="75" t="s">
        <v>2219</v>
      </c>
      <c r="G506" s="75" t="s">
        <v>214</v>
      </c>
      <c r="H506" s="75" t="s">
        <v>127</v>
      </c>
      <c r="I506" s="84" t="s">
        <v>1278</v>
      </c>
      <c r="J506" s="75">
        <v>60</v>
      </c>
      <c r="K506" s="75" t="s">
        <v>54</v>
      </c>
      <c r="L506" s="75" t="s">
        <v>2220</v>
      </c>
      <c r="M506" s="75" t="s">
        <v>2221</v>
      </c>
      <c r="N506" s="75" t="s">
        <v>56</v>
      </c>
      <c r="O506" s="75" t="s">
        <v>2222</v>
      </c>
    </row>
    <row r="507" spans="1:15" s="25" customFormat="1" ht="42.75">
      <c r="A507" s="75" t="s">
        <v>46</v>
      </c>
      <c r="B507" s="75" t="s">
        <v>16</v>
      </c>
      <c r="C507" s="75" t="s">
        <v>2223</v>
      </c>
      <c r="D507" s="75" t="s">
        <v>1089</v>
      </c>
      <c r="E507" s="75" t="s">
        <v>49</v>
      </c>
      <c r="F507" s="75" t="s">
        <v>2224</v>
      </c>
      <c r="G507" s="75" t="s">
        <v>214</v>
      </c>
      <c r="H507" s="75" t="s">
        <v>127</v>
      </c>
      <c r="I507" s="84" t="s">
        <v>1234</v>
      </c>
      <c r="J507" s="75">
        <v>30</v>
      </c>
      <c r="K507" s="75" t="s">
        <v>54</v>
      </c>
      <c r="L507" s="75" t="s">
        <v>2224</v>
      </c>
      <c r="M507" s="75" t="s">
        <v>2225</v>
      </c>
      <c r="N507" s="75" t="s">
        <v>56</v>
      </c>
      <c r="O507" s="75" t="s">
        <v>2226</v>
      </c>
    </row>
    <row r="508" spans="1:15" s="25" customFormat="1" ht="42.75">
      <c r="A508" s="75" t="s">
        <v>46</v>
      </c>
      <c r="B508" s="75" t="s">
        <v>16</v>
      </c>
      <c r="C508" s="75" t="s">
        <v>2227</v>
      </c>
      <c r="D508" s="75" t="s">
        <v>1089</v>
      </c>
      <c r="E508" s="75" t="s">
        <v>49</v>
      </c>
      <c r="F508" s="75" t="s">
        <v>1067</v>
      </c>
      <c r="G508" s="75" t="s">
        <v>214</v>
      </c>
      <c r="H508" s="75" t="s">
        <v>127</v>
      </c>
      <c r="I508" s="84" t="s">
        <v>2228</v>
      </c>
      <c r="J508" s="75">
        <v>47</v>
      </c>
      <c r="K508" s="75" t="s">
        <v>54</v>
      </c>
      <c r="L508" s="75" t="s">
        <v>1067</v>
      </c>
      <c r="M508" s="75" t="s">
        <v>2229</v>
      </c>
      <c r="N508" s="75" t="s">
        <v>56</v>
      </c>
      <c r="O508" s="75" t="s">
        <v>2230</v>
      </c>
    </row>
    <row r="509" spans="1:15" s="25" customFormat="1" ht="42.75">
      <c r="A509" s="75" t="s">
        <v>46</v>
      </c>
      <c r="B509" s="75" t="s">
        <v>16</v>
      </c>
      <c r="C509" s="75" t="s">
        <v>2231</v>
      </c>
      <c r="D509" s="75" t="s">
        <v>1089</v>
      </c>
      <c r="E509" s="75" t="s">
        <v>49</v>
      </c>
      <c r="F509" s="75" t="s">
        <v>2232</v>
      </c>
      <c r="G509" s="75" t="s">
        <v>214</v>
      </c>
      <c r="H509" s="75" t="s">
        <v>127</v>
      </c>
      <c r="I509" s="84" t="s">
        <v>1217</v>
      </c>
      <c r="J509" s="75">
        <v>18</v>
      </c>
      <c r="K509" s="75" t="s">
        <v>54</v>
      </c>
      <c r="L509" s="75" t="s">
        <v>2232</v>
      </c>
      <c r="M509" s="75" t="s">
        <v>2233</v>
      </c>
      <c r="N509" s="75" t="s">
        <v>56</v>
      </c>
      <c r="O509" s="75" t="s">
        <v>2234</v>
      </c>
    </row>
    <row r="510" spans="1:15" s="25" customFormat="1" ht="42.75">
      <c r="A510" s="75" t="s">
        <v>46</v>
      </c>
      <c r="B510" s="75" t="s">
        <v>16</v>
      </c>
      <c r="C510" s="75" t="s">
        <v>2235</v>
      </c>
      <c r="D510" s="75" t="s">
        <v>1089</v>
      </c>
      <c r="E510" s="75" t="s">
        <v>49</v>
      </c>
      <c r="F510" s="75" t="s">
        <v>2236</v>
      </c>
      <c r="G510" s="75" t="s">
        <v>214</v>
      </c>
      <c r="H510" s="75" t="s">
        <v>127</v>
      </c>
      <c r="I510" s="84" t="s">
        <v>1308</v>
      </c>
      <c r="J510" s="75">
        <v>110</v>
      </c>
      <c r="K510" s="75" t="s">
        <v>54</v>
      </c>
      <c r="L510" s="75" t="s">
        <v>2237</v>
      </c>
      <c r="M510" s="75" t="s">
        <v>2238</v>
      </c>
      <c r="N510" s="75" t="s">
        <v>56</v>
      </c>
      <c r="O510" s="75" t="s">
        <v>2239</v>
      </c>
    </row>
    <row r="511" spans="1:15" s="25" customFormat="1" ht="42.75">
      <c r="A511" s="75" t="s">
        <v>46</v>
      </c>
      <c r="B511" s="75" t="s">
        <v>16</v>
      </c>
      <c r="C511" s="75" t="s">
        <v>2240</v>
      </c>
      <c r="D511" s="75" t="s">
        <v>1089</v>
      </c>
      <c r="E511" s="75" t="s">
        <v>49</v>
      </c>
      <c r="F511" s="75" t="s">
        <v>2241</v>
      </c>
      <c r="G511" s="75" t="s">
        <v>214</v>
      </c>
      <c r="H511" s="75" t="s">
        <v>127</v>
      </c>
      <c r="I511" s="84" t="s">
        <v>1234</v>
      </c>
      <c r="J511" s="75">
        <v>30</v>
      </c>
      <c r="K511" s="75" t="s">
        <v>54</v>
      </c>
      <c r="L511" s="75" t="s">
        <v>2241</v>
      </c>
      <c r="M511" s="75" t="s">
        <v>2242</v>
      </c>
      <c r="N511" s="75" t="s">
        <v>56</v>
      </c>
      <c r="O511" s="75" t="s">
        <v>2243</v>
      </c>
    </row>
    <row r="512" spans="1:15" s="25" customFormat="1" ht="42.75">
      <c r="A512" s="75" t="s">
        <v>46</v>
      </c>
      <c r="B512" s="75" t="s">
        <v>16</v>
      </c>
      <c r="C512" s="75" t="s">
        <v>2244</v>
      </c>
      <c r="D512" s="75" t="s">
        <v>1089</v>
      </c>
      <c r="E512" s="75" t="s">
        <v>49</v>
      </c>
      <c r="F512" s="75" t="s">
        <v>126</v>
      </c>
      <c r="G512" s="75" t="s">
        <v>214</v>
      </c>
      <c r="H512" s="75" t="s">
        <v>127</v>
      </c>
      <c r="I512" s="84" t="s">
        <v>2087</v>
      </c>
      <c r="J512" s="75">
        <v>52.5</v>
      </c>
      <c r="K512" s="75" t="s">
        <v>54</v>
      </c>
      <c r="L512" s="75" t="s">
        <v>126</v>
      </c>
      <c r="M512" s="75" t="s">
        <v>129</v>
      </c>
      <c r="N512" s="75" t="s">
        <v>56</v>
      </c>
      <c r="O512" s="75" t="s">
        <v>2245</v>
      </c>
    </row>
    <row r="513" spans="1:15" s="25" customFormat="1" ht="42.75">
      <c r="A513" s="75" t="s">
        <v>46</v>
      </c>
      <c r="B513" s="75" t="s">
        <v>16</v>
      </c>
      <c r="C513" s="75" t="s">
        <v>2246</v>
      </c>
      <c r="D513" s="75" t="s">
        <v>1089</v>
      </c>
      <c r="E513" s="75" t="s">
        <v>49</v>
      </c>
      <c r="F513" s="75" t="s">
        <v>447</v>
      </c>
      <c r="G513" s="75" t="s">
        <v>214</v>
      </c>
      <c r="H513" s="75" t="s">
        <v>127</v>
      </c>
      <c r="I513" s="84" t="s">
        <v>1217</v>
      </c>
      <c r="J513" s="75">
        <v>18</v>
      </c>
      <c r="K513" s="75" t="s">
        <v>54</v>
      </c>
      <c r="L513" s="75" t="s">
        <v>447</v>
      </c>
      <c r="M513" s="75" t="s">
        <v>2247</v>
      </c>
      <c r="N513" s="75" t="s">
        <v>56</v>
      </c>
      <c r="O513" s="75" t="s">
        <v>2248</v>
      </c>
    </row>
    <row r="514" spans="1:15" s="25" customFormat="1" ht="42.75">
      <c r="A514" s="75" t="s">
        <v>46</v>
      </c>
      <c r="B514" s="75" t="s">
        <v>16</v>
      </c>
      <c r="C514" s="75" t="s">
        <v>2249</v>
      </c>
      <c r="D514" s="75" t="s">
        <v>1089</v>
      </c>
      <c r="E514" s="75" t="s">
        <v>49</v>
      </c>
      <c r="F514" s="75" t="s">
        <v>2250</v>
      </c>
      <c r="G514" s="75" t="s">
        <v>214</v>
      </c>
      <c r="H514" s="75" t="s">
        <v>127</v>
      </c>
      <c r="I514" s="84" t="s">
        <v>1234</v>
      </c>
      <c r="J514" s="75">
        <v>30</v>
      </c>
      <c r="K514" s="75" t="s">
        <v>54</v>
      </c>
      <c r="L514" s="75" t="s">
        <v>2251</v>
      </c>
      <c r="M514" s="75" t="s">
        <v>2252</v>
      </c>
      <c r="N514" s="75" t="s">
        <v>56</v>
      </c>
      <c r="O514" s="75" t="s">
        <v>2253</v>
      </c>
    </row>
    <row r="515" spans="1:15" s="25" customFormat="1" ht="42.75">
      <c r="A515" s="75" t="s">
        <v>46</v>
      </c>
      <c r="B515" s="75" t="s">
        <v>16</v>
      </c>
      <c r="C515" s="75" t="s">
        <v>2254</v>
      </c>
      <c r="D515" s="75" t="s">
        <v>1089</v>
      </c>
      <c r="E515" s="75" t="s">
        <v>49</v>
      </c>
      <c r="F515" s="75" t="s">
        <v>2255</v>
      </c>
      <c r="G515" s="75" t="s">
        <v>214</v>
      </c>
      <c r="H515" s="75" t="s">
        <v>127</v>
      </c>
      <c r="I515" s="84" t="s">
        <v>1234</v>
      </c>
      <c r="J515" s="75">
        <v>30</v>
      </c>
      <c r="K515" s="75" t="s">
        <v>54</v>
      </c>
      <c r="L515" s="75" t="s">
        <v>2255</v>
      </c>
      <c r="M515" s="75" t="s">
        <v>2256</v>
      </c>
      <c r="N515" s="75" t="s">
        <v>56</v>
      </c>
      <c r="O515" s="75" t="s">
        <v>2257</v>
      </c>
    </row>
    <row r="516" spans="1:15" s="25" customFormat="1" ht="42.75">
      <c r="A516" s="75" t="s">
        <v>46</v>
      </c>
      <c r="B516" s="75" t="s">
        <v>16</v>
      </c>
      <c r="C516" s="75" t="s">
        <v>2258</v>
      </c>
      <c r="D516" s="75" t="s">
        <v>1089</v>
      </c>
      <c r="E516" s="75" t="s">
        <v>49</v>
      </c>
      <c r="F516" s="75" t="s">
        <v>2259</v>
      </c>
      <c r="G516" s="75" t="s">
        <v>214</v>
      </c>
      <c r="H516" s="75" t="s">
        <v>127</v>
      </c>
      <c r="I516" s="84" t="s">
        <v>1217</v>
      </c>
      <c r="J516" s="75">
        <v>18</v>
      </c>
      <c r="K516" s="75" t="s">
        <v>54</v>
      </c>
      <c r="L516" s="75" t="s">
        <v>2260</v>
      </c>
      <c r="M516" s="75" t="s">
        <v>2261</v>
      </c>
      <c r="N516" s="75" t="s">
        <v>56</v>
      </c>
      <c r="O516" s="75" t="s">
        <v>2262</v>
      </c>
    </row>
    <row r="517" spans="1:15" s="25" customFormat="1" ht="42.75">
      <c r="A517" s="75" t="s">
        <v>46</v>
      </c>
      <c r="B517" s="75" t="s">
        <v>16</v>
      </c>
      <c r="C517" s="75" t="s">
        <v>2263</v>
      </c>
      <c r="D517" s="75" t="s">
        <v>1089</v>
      </c>
      <c r="E517" s="75" t="s">
        <v>49</v>
      </c>
      <c r="F517" s="75" t="s">
        <v>2264</v>
      </c>
      <c r="G517" s="75" t="s">
        <v>214</v>
      </c>
      <c r="H517" s="75" t="s">
        <v>127</v>
      </c>
      <c r="I517" s="84" t="s">
        <v>2265</v>
      </c>
      <c r="J517" s="75">
        <v>85</v>
      </c>
      <c r="K517" s="75" t="s">
        <v>54</v>
      </c>
      <c r="L517" s="75" t="s">
        <v>2264</v>
      </c>
      <c r="M517" s="75" t="s">
        <v>2266</v>
      </c>
      <c r="N517" s="75" t="s">
        <v>56</v>
      </c>
      <c r="O517" s="75" t="s">
        <v>2267</v>
      </c>
    </row>
    <row r="518" spans="1:15" s="25" customFormat="1" ht="42.75">
      <c r="A518" s="75" t="s">
        <v>46</v>
      </c>
      <c r="B518" s="75" t="s">
        <v>16</v>
      </c>
      <c r="C518" s="75" t="s">
        <v>2268</v>
      </c>
      <c r="D518" s="75" t="s">
        <v>1089</v>
      </c>
      <c r="E518" s="75" t="s">
        <v>49</v>
      </c>
      <c r="F518" s="75" t="s">
        <v>2269</v>
      </c>
      <c r="G518" s="75" t="s">
        <v>214</v>
      </c>
      <c r="H518" s="75" t="s">
        <v>127</v>
      </c>
      <c r="I518" s="84" t="s">
        <v>1234</v>
      </c>
      <c r="J518" s="75">
        <v>30</v>
      </c>
      <c r="K518" s="75" t="s">
        <v>54</v>
      </c>
      <c r="L518" s="75" t="s">
        <v>2269</v>
      </c>
      <c r="M518" s="75" t="s">
        <v>2270</v>
      </c>
      <c r="N518" s="75" t="s">
        <v>56</v>
      </c>
      <c r="O518" s="75" t="s">
        <v>2271</v>
      </c>
    </row>
    <row r="519" spans="1:15" s="25" customFormat="1" ht="42.75">
      <c r="A519" s="75" t="s">
        <v>46</v>
      </c>
      <c r="B519" s="75" t="s">
        <v>16</v>
      </c>
      <c r="C519" s="75" t="s">
        <v>2272</v>
      </c>
      <c r="D519" s="75" t="s">
        <v>1089</v>
      </c>
      <c r="E519" s="75" t="s">
        <v>49</v>
      </c>
      <c r="F519" s="75" t="s">
        <v>1062</v>
      </c>
      <c r="G519" s="75" t="s">
        <v>214</v>
      </c>
      <c r="H519" s="75" t="s">
        <v>127</v>
      </c>
      <c r="I519" s="84" t="s">
        <v>1278</v>
      </c>
      <c r="J519" s="75">
        <v>60</v>
      </c>
      <c r="K519" s="75" t="s">
        <v>54</v>
      </c>
      <c r="L519" s="75" t="s">
        <v>1062</v>
      </c>
      <c r="M519" s="75" t="s">
        <v>2273</v>
      </c>
      <c r="N519" s="75" t="s">
        <v>56</v>
      </c>
      <c r="O519" s="75" t="s">
        <v>2274</v>
      </c>
    </row>
    <row r="520" spans="1:15" s="25" customFormat="1" ht="42.75">
      <c r="A520" s="75" t="s">
        <v>46</v>
      </c>
      <c r="B520" s="75" t="s">
        <v>16</v>
      </c>
      <c r="C520" s="75" t="s">
        <v>2275</v>
      </c>
      <c r="D520" s="75" t="s">
        <v>1089</v>
      </c>
      <c r="E520" s="75" t="s">
        <v>49</v>
      </c>
      <c r="F520" s="75" t="s">
        <v>2276</v>
      </c>
      <c r="G520" s="75" t="s">
        <v>214</v>
      </c>
      <c r="H520" s="75" t="s">
        <v>127</v>
      </c>
      <c r="I520" s="84" t="s">
        <v>1234</v>
      </c>
      <c r="J520" s="75">
        <v>30</v>
      </c>
      <c r="K520" s="75" t="s">
        <v>54</v>
      </c>
      <c r="L520" s="75" t="s">
        <v>2276</v>
      </c>
      <c r="M520" s="75" t="s">
        <v>2277</v>
      </c>
      <c r="N520" s="75" t="s">
        <v>56</v>
      </c>
      <c r="O520" s="75" t="s">
        <v>2278</v>
      </c>
    </row>
    <row r="521" spans="1:15" s="25" customFormat="1" ht="42.75">
      <c r="A521" s="75" t="s">
        <v>46</v>
      </c>
      <c r="B521" s="75" t="s">
        <v>16</v>
      </c>
      <c r="C521" s="75" t="s">
        <v>2279</v>
      </c>
      <c r="D521" s="75" t="s">
        <v>1089</v>
      </c>
      <c r="E521" s="75" t="s">
        <v>49</v>
      </c>
      <c r="F521" s="75" t="s">
        <v>2280</v>
      </c>
      <c r="G521" s="75" t="s">
        <v>214</v>
      </c>
      <c r="H521" s="75" t="s">
        <v>127</v>
      </c>
      <c r="I521" s="84" t="s">
        <v>1217</v>
      </c>
      <c r="J521" s="75">
        <v>18</v>
      </c>
      <c r="K521" s="75" t="s">
        <v>54</v>
      </c>
      <c r="L521" s="75" t="s">
        <v>2281</v>
      </c>
      <c r="M521" s="75" t="s">
        <v>117</v>
      </c>
      <c r="N521" s="75" t="s">
        <v>56</v>
      </c>
      <c r="O521" s="75" t="s">
        <v>2282</v>
      </c>
    </row>
    <row r="522" spans="1:15" s="25" customFormat="1" ht="42.75">
      <c r="A522" s="75" t="s">
        <v>46</v>
      </c>
      <c r="B522" s="75" t="s">
        <v>16</v>
      </c>
      <c r="C522" s="75" t="s">
        <v>2283</v>
      </c>
      <c r="D522" s="75" t="s">
        <v>1089</v>
      </c>
      <c r="E522" s="75" t="s">
        <v>49</v>
      </c>
      <c r="F522" s="75" t="s">
        <v>313</v>
      </c>
      <c r="G522" s="75" t="s">
        <v>214</v>
      </c>
      <c r="H522" s="75" t="s">
        <v>127</v>
      </c>
      <c r="I522" s="84" t="s">
        <v>1172</v>
      </c>
      <c r="J522" s="75">
        <v>120</v>
      </c>
      <c r="K522" s="75" t="s">
        <v>54</v>
      </c>
      <c r="L522" s="75" t="s">
        <v>313</v>
      </c>
      <c r="M522" s="75" t="s">
        <v>2284</v>
      </c>
      <c r="N522" s="75" t="s">
        <v>56</v>
      </c>
      <c r="O522" s="75" t="s">
        <v>2285</v>
      </c>
    </row>
    <row r="523" spans="1:15" s="25" customFormat="1" ht="42.75">
      <c r="A523" s="75" t="s">
        <v>46</v>
      </c>
      <c r="B523" s="75" t="s">
        <v>16</v>
      </c>
      <c r="C523" s="75" t="s">
        <v>2286</v>
      </c>
      <c r="D523" s="75" t="s">
        <v>1089</v>
      </c>
      <c r="E523" s="75" t="s">
        <v>49</v>
      </c>
      <c r="F523" s="75" t="s">
        <v>2287</v>
      </c>
      <c r="G523" s="75" t="s">
        <v>214</v>
      </c>
      <c r="H523" s="75" t="s">
        <v>127</v>
      </c>
      <c r="I523" s="84" t="s">
        <v>1217</v>
      </c>
      <c r="J523" s="75">
        <v>18</v>
      </c>
      <c r="K523" s="75" t="s">
        <v>54</v>
      </c>
      <c r="L523" s="75" t="s">
        <v>2288</v>
      </c>
      <c r="M523" s="75" t="s">
        <v>2289</v>
      </c>
      <c r="N523" s="75" t="s">
        <v>56</v>
      </c>
      <c r="O523" s="75" t="s">
        <v>2290</v>
      </c>
    </row>
    <row r="524" spans="1:15" s="25" customFormat="1" ht="42.75">
      <c r="A524" s="75" t="s">
        <v>46</v>
      </c>
      <c r="B524" s="75" t="s">
        <v>16</v>
      </c>
      <c r="C524" s="75" t="s">
        <v>2291</v>
      </c>
      <c r="D524" s="75" t="s">
        <v>1089</v>
      </c>
      <c r="E524" s="75" t="s">
        <v>49</v>
      </c>
      <c r="F524" s="75" t="s">
        <v>2292</v>
      </c>
      <c r="G524" s="75" t="s">
        <v>214</v>
      </c>
      <c r="H524" s="75" t="s">
        <v>127</v>
      </c>
      <c r="I524" s="84" t="s">
        <v>2293</v>
      </c>
      <c r="J524" s="75">
        <v>10</v>
      </c>
      <c r="K524" s="75" t="s">
        <v>54</v>
      </c>
      <c r="L524" s="75" t="str">
        <f aca="true" t="shared" si="11" ref="L524:L548">F524</f>
        <v>子岸镇李河沟</v>
      </c>
      <c r="M524" s="75" t="s">
        <v>2294</v>
      </c>
      <c r="N524" s="75" t="s">
        <v>56</v>
      </c>
      <c r="O524" s="75" t="s">
        <v>2295</v>
      </c>
    </row>
    <row r="525" spans="1:15" s="29" customFormat="1" ht="28.5">
      <c r="A525" s="75" t="s">
        <v>46</v>
      </c>
      <c r="B525" s="75" t="s">
        <v>16</v>
      </c>
      <c r="C525" s="75" t="s">
        <v>2296</v>
      </c>
      <c r="D525" s="75" t="s">
        <v>1089</v>
      </c>
      <c r="E525" s="75" t="s">
        <v>49</v>
      </c>
      <c r="F525" s="75" t="s">
        <v>2297</v>
      </c>
      <c r="G525" s="75" t="s">
        <v>214</v>
      </c>
      <c r="H525" s="75" t="s">
        <v>613</v>
      </c>
      <c r="I525" s="75" t="s">
        <v>2298</v>
      </c>
      <c r="J525" s="75">
        <v>199.87</v>
      </c>
      <c r="K525" s="75" t="s">
        <v>97</v>
      </c>
      <c r="L525" s="75" t="str">
        <f t="shared" si="11"/>
        <v>白堽村、刘黄庄、闫林寨</v>
      </c>
      <c r="M525" s="75" t="s">
        <v>2299</v>
      </c>
      <c r="N525" s="75" t="s">
        <v>56</v>
      </c>
      <c r="O525" s="75" t="s">
        <v>2300</v>
      </c>
    </row>
    <row r="526" spans="1:15" s="29" customFormat="1" ht="42.75">
      <c r="A526" s="75" t="s">
        <v>46</v>
      </c>
      <c r="B526" s="75" t="s">
        <v>16</v>
      </c>
      <c r="C526" s="75" t="s">
        <v>2301</v>
      </c>
      <c r="D526" s="75" t="s">
        <v>1089</v>
      </c>
      <c r="E526" s="75" t="s">
        <v>49</v>
      </c>
      <c r="F526" s="75" t="s">
        <v>2302</v>
      </c>
      <c r="G526" s="75" t="s">
        <v>214</v>
      </c>
      <c r="H526" s="75" t="s">
        <v>77</v>
      </c>
      <c r="I526" s="75" t="s">
        <v>2303</v>
      </c>
      <c r="J526" s="75">
        <v>199.72</v>
      </c>
      <c r="K526" s="75" t="s">
        <v>97</v>
      </c>
      <c r="L526" s="75" t="str">
        <f t="shared" si="11"/>
        <v>大兰溪、东辛庄、前梨园、前寨上、后梨园、西辛庄</v>
      </c>
      <c r="M526" s="75" t="s">
        <v>2304</v>
      </c>
      <c r="N526" s="75" t="s">
        <v>56</v>
      </c>
      <c r="O526" s="75" t="s">
        <v>2305</v>
      </c>
    </row>
    <row r="527" spans="1:15" s="29" customFormat="1" ht="71.25">
      <c r="A527" s="75" t="s">
        <v>46</v>
      </c>
      <c r="B527" s="75" t="s">
        <v>16</v>
      </c>
      <c r="C527" s="75" t="s">
        <v>2306</v>
      </c>
      <c r="D527" s="75" t="s">
        <v>1089</v>
      </c>
      <c r="E527" s="75" t="s">
        <v>49</v>
      </c>
      <c r="F527" s="75" t="s">
        <v>2307</v>
      </c>
      <c r="G527" s="75" t="s">
        <v>214</v>
      </c>
      <c r="H527" s="75" t="s">
        <v>52</v>
      </c>
      <c r="I527" s="75" t="s">
        <v>2308</v>
      </c>
      <c r="J527" s="75">
        <v>214.427</v>
      </c>
      <c r="K527" s="75" t="s">
        <v>97</v>
      </c>
      <c r="L527" s="75" t="str">
        <f t="shared" si="11"/>
        <v>巴寨、草坡、关寨、刘寨、张李屯、南湖、渠村集、、王辛庄、武寨、王芟河</v>
      </c>
      <c r="M527" s="75" t="s">
        <v>2309</v>
      </c>
      <c r="N527" s="75" t="s">
        <v>56</v>
      </c>
      <c r="O527" s="75" t="s">
        <v>2310</v>
      </c>
    </row>
    <row r="528" spans="1:15" s="29" customFormat="1" ht="42.75">
      <c r="A528" s="75" t="s">
        <v>46</v>
      </c>
      <c r="B528" s="75" t="s">
        <v>16</v>
      </c>
      <c r="C528" s="75" t="s">
        <v>2311</v>
      </c>
      <c r="D528" s="75" t="s">
        <v>1089</v>
      </c>
      <c r="E528" s="75" t="s">
        <v>49</v>
      </c>
      <c r="F528" s="75" t="s">
        <v>2312</v>
      </c>
      <c r="G528" s="75" t="s">
        <v>214</v>
      </c>
      <c r="H528" s="75" t="s">
        <v>108</v>
      </c>
      <c r="I528" s="75" t="s">
        <v>2313</v>
      </c>
      <c r="J528" s="75">
        <v>230.84</v>
      </c>
      <c r="K528" s="75" t="s">
        <v>97</v>
      </c>
      <c r="L528" s="75" t="str">
        <f t="shared" si="11"/>
        <v>东街、西街、青古庄、孔店、程寨、马寨</v>
      </c>
      <c r="M528" s="75" t="s">
        <v>2314</v>
      </c>
      <c r="N528" s="75" t="s">
        <v>56</v>
      </c>
      <c r="O528" s="75" t="s">
        <v>2315</v>
      </c>
    </row>
    <row r="529" spans="1:15" s="29" customFormat="1" ht="42.75">
      <c r="A529" s="75" t="s">
        <v>46</v>
      </c>
      <c r="B529" s="75" t="s">
        <v>16</v>
      </c>
      <c r="C529" s="75" t="s">
        <v>2316</v>
      </c>
      <c r="D529" s="75" t="s">
        <v>1089</v>
      </c>
      <c r="E529" s="75" t="s">
        <v>49</v>
      </c>
      <c r="F529" s="75" t="s">
        <v>2317</v>
      </c>
      <c r="G529" s="75" t="s">
        <v>214</v>
      </c>
      <c r="H529" s="75" t="s">
        <v>72</v>
      </c>
      <c r="I529" s="75" t="s">
        <v>2318</v>
      </c>
      <c r="J529" s="75">
        <v>234.04</v>
      </c>
      <c r="K529" s="75" t="s">
        <v>97</v>
      </c>
      <c r="L529" s="75" t="str">
        <f t="shared" si="11"/>
        <v>李郭村、梁大寨、三合村、王定、夏郭、尹大寨</v>
      </c>
      <c r="M529" s="75" t="s">
        <v>2319</v>
      </c>
      <c r="N529" s="75" t="s">
        <v>56</v>
      </c>
      <c r="O529" s="75" t="s">
        <v>2320</v>
      </c>
    </row>
    <row r="530" spans="1:15" s="29" customFormat="1" ht="28.5">
      <c r="A530" s="75" t="s">
        <v>46</v>
      </c>
      <c r="B530" s="75" t="s">
        <v>16</v>
      </c>
      <c r="C530" s="75" t="s">
        <v>2321</v>
      </c>
      <c r="D530" s="75" t="s">
        <v>1089</v>
      </c>
      <c r="E530" s="75" t="s">
        <v>49</v>
      </c>
      <c r="F530" s="75" t="s">
        <v>2322</v>
      </c>
      <c r="G530" s="75" t="s">
        <v>214</v>
      </c>
      <c r="H530" s="75" t="s">
        <v>72</v>
      </c>
      <c r="I530" s="75" t="s">
        <v>2323</v>
      </c>
      <c r="J530" s="75">
        <f>'[1]分段合计'!$J$9</f>
        <v>80</v>
      </c>
      <c r="K530" s="75" t="s">
        <v>97</v>
      </c>
      <c r="L530" s="75" t="str">
        <f t="shared" si="11"/>
        <v>杨郭村</v>
      </c>
      <c r="M530" s="75" t="s">
        <v>2324</v>
      </c>
      <c r="N530" s="75" t="s">
        <v>56</v>
      </c>
      <c r="O530" s="75" t="s">
        <v>1481</v>
      </c>
    </row>
    <row r="531" spans="1:15" s="29" customFormat="1" ht="42.75">
      <c r="A531" s="75" t="s">
        <v>46</v>
      </c>
      <c r="B531" s="75" t="s">
        <v>16</v>
      </c>
      <c r="C531" s="75" t="s">
        <v>2325</v>
      </c>
      <c r="D531" s="75" t="s">
        <v>1089</v>
      </c>
      <c r="E531" s="75" t="s">
        <v>49</v>
      </c>
      <c r="F531" s="75" t="s">
        <v>2326</v>
      </c>
      <c r="G531" s="75" t="s">
        <v>214</v>
      </c>
      <c r="H531" s="75" t="s">
        <v>60</v>
      </c>
      <c r="I531" s="75" t="s">
        <v>2327</v>
      </c>
      <c r="J531" s="75">
        <v>166.1</v>
      </c>
      <c r="K531" s="75" t="s">
        <v>97</v>
      </c>
      <c r="L531" s="75" t="str">
        <f t="shared" si="11"/>
        <v>王称堌镇漫渡村、小屯村、李拐、后许棚</v>
      </c>
      <c r="M531" s="75" t="s">
        <v>2328</v>
      </c>
      <c r="N531" s="75" t="s">
        <v>56</v>
      </c>
      <c r="O531" s="75" t="s">
        <v>2329</v>
      </c>
    </row>
    <row r="532" spans="1:15" s="29" customFormat="1" ht="28.5">
      <c r="A532" s="75" t="s">
        <v>46</v>
      </c>
      <c r="B532" s="75" t="s">
        <v>16</v>
      </c>
      <c r="C532" s="75" t="s">
        <v>2330</v>
      </c>
      <c r="D532" s="75" t="s">
        <v>1089</v>
      </c>
      <c r="E532" s="75" t="s">
        <v>49</v>
      </c>
      <c r="F532" s="75" t="s">
        <v>2331</v>
      </c>
      <c r="G532" s="75" t="s">
        <v>214</v>
      </c>
      <c r="H532" s="75" t="s">
        <v>95</v>
      </c>
      <c r="I532" s="75" t="s">
        <v>2332</v>
      </c>
      <c r="J532" s="75">
        <v>135</v>
      </c>
      <c r="K532" s="75" t="s">
        <v>97</v>
      </c>
      <c r="L532" s="75" t="str">
        <f t="shared" si="11"/>
        <v>大庙村、马海村</v>
      </c>
      <c r="M532" s="75" t="s">
        <v>2333</v>
      </c>
      <c r="N532" s="75" t="s">
        <v>56</v>
      </c>
      <c r="O532" s="75" t="s">
        <v>2334</v>
      </c>
    </row>
    <row r="533" spans="1:15" s="29" customFormat="1" ht="28.5">
      <c r="A533" s="75" t="s">
        <v>46</v>
      </c>
      <c r="B533" s="75" t="s">
        <v>16</v>
      </c>
      <c r="C533" s="75" t="s">
        <v>2335</v>
      </c>
      <c r="D533" s="75" t="s">
        <v>1089</v>
      </c>
      <c r="E533" s="75" t="s">
        <v>49</v>
      </c>
      <c r="F533" s="75" t="s">
        <v>2336</v>
      </c>
      <c r="G533" s="75" t="s">
        <v>214</v>
      </c>
      <c r="H533" s="75" t="s">
        <v>95</v>
      </c>
      <c r="I533" s="75" t="s">
        <v>2337</v>
      </c>
      <c r="J533" s="75">
        <v>135.05</v>
      </c>
      <c r="K533" s="75" t="s">
        <v>97</v>
      </c>
      <c r="L533" s="75" t="str">
        <f t="shared" si="11"/>
        <v>霍营、位辛庄、于寨、赵堂、中减杜</v>
      </c>
      <c r="M533" s="75" t="s">
        <v>2338</v>
      </c>
      <c r="N533" s="75" t="s">
        <v>56</v>
      </c>
      <c r="O533" s="75" t="s">
        <v>2339</v>
      </c>
    </row>
    <row r="534" spans="1:15" s="29" customFormat="1" ht="28.5">
      <c r="A534" s="75" t="s">
        <v>46</v>
      </c>
      <c r="B534" s="75" t="s">
        <v>16</v>
      </c>
      <c r="C534" s="75" t="s">
        <v>2340</v>
      </c>
      <c r="D534" s="75" t="s">
        <v>1089</v>
      </c>
      <c r="E534" s="75" t="s">
        <v>49</v>
      </c>
      <c r="F534" s="75" t="s">
        <v>2341</v>
      </c>
      <c r="G534" s="75" t="s">
        <v>214</v>
      </c>
      <c r="H534" s="75" t="s">
        <v>102</v>
      </c>
      <c r="I534" s="75" t="s">
        <v>2342</v>
      </c>
      <c r="J534" s="75">
        <v>160</v>
      </c>
      <c r="K534" s="75" t="s">
        <v>97</v>
      </c>
      <c r="L534" s="75" t="str">
        <f t="shared" si="11"/>
        <v>房刘庄村、左枣林村</v>
      </c>
      <c r="M534" s="75" t="s">
        <v>2343</v>
      </c>
      <c r="N534" s="75" t="s">
        <v>56</v>
      </c>
      <c r="O534" s="75" t="s">
        <v>2344</v>
      </c>
    </row>
    <row r="535" spans="1:15" s="29" customFormat="1" ht="28.5">
      <c r="A535" s="75" t="s">
        <v>46</v>
      </c>
      <c r="B535" s="75" t="s">
        <v>16</v>
      </c>
      <c r="C535" s="75" t="s">
        <v>2345</v>
      </c>
      <c r="D535" s="75" t="s">
        <v>1089</v>
      </c>
      <c r="E535" s="75" t="s">
        <v>49</v>
      </c>
      <c r="F535" s="75" t="s">
        <v>2346</v>
      </c>
      <c r="G535" s="75" t="s">
        <v>214</v>
      </c>
      <c r="H535" s="75" t="s">
        <v>102</v>
      </c>
      <c r="I535" s="75" t="s">
        <v>2347</v>
      </c>
      <c r="J535" s="75">
        <v>130</v>
      </c>
      <c r="K535" s="75" t="s">
        <v>97</v>
      </c>
      <c r="L535" s="75" t="str">
        <f t="shared" si="11"/>
        <v>文留镇高庄村</v>
      </c>
      <c r="M535" s="75" t="s">
        <v>2348</v>
      </c>
      <c r="N535" s="75" t="s">
        <v>56</v>
      </c>
      <c r="O535" s="75" t="s">
        <v>1289</v>
      </c>
    </row>
    <row r="536" spans="1:15" s="29" customFormat="1" ht="28.5">
      <c r="A536" s="75" t="s">
        <v>46</v>
      </c>
      <c r="B536" s="75" t="s">
        <v>16</v>
      </c>
      <c r="C536" s="75" t="s">
        <v>2349</v>
      </c>
      <c r="D536" s="75" t="s">
        <v>1089</v>
      </c>
      <c r="E536" s="75" t="s">
        <v>49</v>
      </c>
      <c r="F536" s="75" t="s">
        <v>2350</v>
      </c>
      <c r="G536" s="75" t="s">
        <v>214</v>
      </c>
      <c r="H536" s="75" t="s">
        <v>102</v>
      </c>
      <c r="I536" s="75" t="s">
        <v>2351</v>
      </c>
      <c r="J536" s="75">
        <v>318.416</v>
      </c>
      <c r="K536" s="75" t="s">
        <v>97</v>
      </c>
      <c r="L536" s="75" t="str">
        <f t="shared" si="11"/>
        <v>崔庄、枣科、吉庄、李肖寨、前盆城</v>
      </c>
      <c r="M536" s="75" t="s">
        <v>2352</v>
      </c>
      <c r="N536" s="75" t="s">
        <v>56</v>
      </c>
      <c r="O536" s="75" t="s">
        <v>2353</v>
      </c>
    </row>
    <row r="537" spans="1:15" s="29" customFormat="1" ht="28.5">
      <c r="A537" s="75" t="s">
        <v>46</v>
      </c>
      <c r="B537" s="75" t="s">
        <v>16</v>
      </c>
      <c r="C537" s="75" t="s">
        <v>2354</v>
      </c>
      <c r="D537" s="75" t="s">
        <v>1089</v>
      </c>
      <c r="E537" s="75" t="s">
        <v>49</v>
      </c>
      <c r="F537" s="75" t="s">
        <v>2355</v>
      </c>
      <c r="G537" s="75" t="s">
        <v>214</v>
      </c>
      <c r="H537" s="75" t="s">
        <v>121</v>
      </c>
      <c r="I537" s="75" t="s">
        <v>2356</v>
      </c>
      <c r="J537" s="75">
        <v>200</v>
      </c>
      <c r="K537" s="75" t="s">
        <v>97</v>
      </c>
      <c r="L537" s="75" t="str">
        <f t="shared" si="11"/>
        <v>顾头、前杜堌、前南孟</v>
      </c>
      <c r="M537" s="75" t="s">
        <v>2357</v>
      </c>
      <c r="N537" s="75" t="s">
        <v>56</v>
      </c>
      <c r="O537" s="75" t="s">
        <v>2358</v>
      </c>
    </row>
    <row r="538" spans="1:15" s="29" customFormat="1" ht="42.75">
      <c r="A538" s="75" t="s">
        <v>46</v>
      </c>
      <c r="B538" s="75" t="s">
        <v>16</v>
      </c>
      <c r="C538" s="75" t="s">
        <v>2359</v>
      </c>
      <c r="D538" s="75" t="s">
        <v>1089</v>
      </c>
      <c r="E538" s="75" t="s">
        <v>49</v>
      </c>
      <c r="F538" s="75" t="s">
        <v>2360</v>
      </c>
      <c r="G538" s="75" t="s">
        <v>214</v>
      </c>
      <c r="H538" s="75" t="s">
        <v>121</v>
      </c>
      <c r="I538" s="75" t="s">
        <v>2361</v>
      </c>
      <c r="J538" s="75">
        <v>340</v>
      </c>
      <c r="K538" s="75" t="s">
        <v>97</v>
      </c>
      <c r="L538" s="75" t="str">
        <f t="shared" si="11"/>
        <v>东白楼、东西寺上、西巴河、邢庄、寨上</v>
      </c>
      <c r="M538" s="75" t="s">
        <v>2362</v>
      </c>
      <c r="N538" s="75" t="s">
        <v>56</v>
      </c>
      <c r="O538" s="75" t="s">
        <v>2363</v>
      </c>
    </row>
    <row r="539" spans="1:15" s="29" customFormat="1" ht="28.5">
      <c r="A539" s="75" t="s">
        <v>46</v>
      </c>
      <c r="B539" s="75" t="s">
        <v>16</v>
      </c>
      <c r="C539" s="75" t="s">
        <v>2364</v>
      </c>
      <c r="D539" s="75" t="s">
        <v>1089</v>
      </c>
      <c r="E539" s="75" t="s">
        <v>49</v>
      </c>
      <c r="F539" s="75" t="s">
        <v>2365</v>
      </c>
      <c r="G539" s="75" t="s">
        <v>214</v>
      </c>
      <c r="H539" s="75" t="s">
        <v>738</v>
      </c>
      <c r="I539" s="75" t="s">
        <v>2366</v>
      </c>
      <c r="J539" s="75">
        <v>89</v>
      </c>
      <c r="K539" s="75" t="s">
        <v>97</v>
      </c>
      <c r="L539" s="75" t="str">
        <f t="shared" si="11"/>
        <v>胡状镇雷庄村</v>
      </c>
      <c r="M539" s="75" t="s">
        <v>2367</v>
      </c>
      <c r="N539" s="75" t="s">
        <v>56</v>
      </c>
      <c r="O539" s="75" t="s">
        <v>1315</v>
      </c>
    </row>
    <row r="540" spans="1:15" s="29" customFormat="1" ht="28.5">
      <c r="A540" s="75" t="s">
        <v>46</v>
      </c>
      <c r="B540" s="75" t="s">
        <v>16</v>
      </c>
      <c r="C540" s="75" t="s">
        <v>2368</v>
      </c>
      <c r="D540" s="75" t="s">
        <v>1089</v>
      </c>
      <c r="E540" s="75" t="s">
        <v>49</v>
      </c>
      <c r="F540" s="75" t="s">
        <v>2369</v>
      </c>
      <c r="G540" s="75" t="s">
        <v>214</v>
      </c>
      <c r="H540" s="75" t="s">
        <v>707</v>
      </c>
      <c r="I540" s="75" t="s">
        <v>2370</v>
      </c>
      <c r="J540" s="75">
        <v>156</v>
      </c>
      <c r="K540" s="75" t="s">
        <v>97</v>
      </c>
      <c r="L540" s="75" t="str">
        <f t="shared" si="11"/>
        <v>庆祖镇曾小邱村</v>
      </c>
      <c r="M540" s="75" t="s">
        <v>2371</v>
      </c>
      <c r="N540" s="75" t="s">
        <v>56</v>
      </c>
      <c r="O540" s="75" t="s">
        <v>2372</v>
      </c>
    </row>
    <row r="541" spans="1:15" s="18" customFormat="1" ht="28.5">
      <c r="A541" s="75" t="s">
        <v>46</v>
      </c>
      <c r="B541" s="75" t="s">
        <v>16</v>
      </c>
      <c r="C541" s="75" t="s">
        <v>2373</v>
      </c>
      <c r="D541" s="75" t="s">
        <v>1089</v>
      </c>
      <c r="E541" s="75" t="s">
        <v>49</v>
      </c>
      <c r="F541" s="75" t="s">
        <v>2374</v>
      </c>
      <c r="G541" s="75" t="s">
        <v>214</v>
      </c>
      <c r="H541" s="75" t="s">
        <v>127</v>
      </c>
      <c r="I541" s="75" t="s">
        <v>2375</v>
      </c>
      <c r="J541" s="75">
        <v>100.8</v>
      </c>
      <c r="K541" s="75" t="s">
        <v>97</v>
      </c>
      <c r="L541" s="75" t="str">
        <f t="shared" si="11"/>
        <v>子岸镇齐劝村</v>
      </c>
      <c r="M541" s="75" t="s">
        <v>2376</v>
      </c>
      <c r="N541" s="75" t="s">
        <v>56</v>
      </c>
      <c r="O541" s="75" t="s">
        <v>2377</v>
      </c>
    </row>
    <row r="542" spans="1:15" s="29" customFormat="1" ht="28.5">
      <c r="A542" s="75" t="s">
        <v>46</v>
      </c>
      <c r="B542" s="75" t="s">
        <v>16</v>
      </c>
      <c r="C542" s="75" t="s">
        <v>2378</v>
      </c>
      <c r="D542" s="75" t="s">
        <v>1089</v>
      </c>
      <c r="E542" s="75" t="s">
        <v>49</v>
      </c>
      <c r="F542" s="75" t="s">
        <v>2379</v>
      </c>
      <c r="G542" s="75" t="s">
        <v>214</v>
      </c>
      <c r="H542" s="75" t="s">
        <v>508</v>
      </c>
      <c r="I542" s="75" t="s">
        <v>2380</v>
      </c>
      <c r="J542" s="75">
        <v>93.584</v>
      </c>
      <c r="K542" s="75" t="s">
        <v>97</v>
      </c>
      <c r="L542" s="75" t="str">
        <f t="shared" si="11"/>
        <v>海通乡韩家村</v>
      </c>
      <c r="M542" s="75" t="s">
        <v>2381</v>
      </c>
      <c r="N542" s="75" t="s">
        <v>56</v>
      </c>
      <c r="O542" s="75" t="s">
        <v>2382</v>
      </c>
    </row>
    <row r="543" spans="1:15" s="29" customFormat="1" ht="28.5">
      <c r="A543" s="75" t="s">
        <v>46</v>
      </c>
      <c r="B543" s="75" t="s">
        <v>16</v>
      </c>
      <c r="C543" s="75" t="s">
        <v>2383</v>
      </c>
      <c r="D543" s="75" t="s">
        <v>1089</v>
      </c>
      <c r="E543" s="75" t="s">
        <v>49</v>
      </c>
      <c r="F543" s="75" t="s">
        <v>2384</v>
      </c>
      <c r="G543" s="75" t="s">
        <v>214</v>
      </c>
      <c r="H543" s="75" t="s">
        <v>701</v>
      </c>
      <c r="I543" s="75" t="s">
        <v>2385</v>
      </c>
      <c r="J543" s="75">
        <v>133</v>
      </c>
      <c r="K543" s="75" t="s">
        <v>97</v>
      </c>
      <c r="L543" s="75" t="str">
        <f t="shared" si="11"/>
        <v>清河头乡振兴寨村</v>
      </c>
      <c r="M543" s="75" t="s">
        <v>2386</v>
      </c>
      <c r="N543" s="75" t="s">
        <v>56</v>
      </c>
      <c r="O543" s="75" t="s">
        <v>2387</v>
      </c>
    </row>
    <row r="544" spans="1:15" s="29" customFormat="1" ht="28.5">
      <c r="A544" s="75" t="s">
        <v>46</v>
      </c>
      <c r="B544" s="75" t="s">
        <v>16</v>
      </c>
      <c r="C544" s="75" t="s">
        <v>2388</v>
      </c>
      <c r="D544" s="75" t="s">
        <v>1089</v>
      </c>
      <c r="E544" s="75" t="s">
        <v>49</v>
      </c>
      <c r="F544" s="75" t="s">
        <v>2389</v>
      </c>
      <c r="G544" s="75" t="s">
        <v>214</v>
      </c>
      <c r="H544" s="75" t="s">
        <v>2390</v>
      </c>
      <c r="I544" s="75" t="s">
        <v>2391</v>
      </c>
      <c r="J544" s="75">
        <v>27</v>
      </c>
      <c r="K544" s="75" t="s">
        <v>97</v>
      </c>
      <c r="L544" s="75" t="str">
        <f t="shared" si="11"/>
        <v>郎中乡坝头村</v>
      </c>
      <c r="M544" s="75" t="s">
        <v>2392</v>
      </c>
      <c r="N544" s="75" t="s">
        <v>56</v>
      </c>
      <c r="O544" s="75" t="s">
        <v>2393</v>
      </c>
    </row>
    <row r="545" spans="1:15" s="30" customFormat="1" ht="42.75">
      <c r="A545" s="75" t="s">
        <v>46</v>
      </c>
      <c r="B545" s="75" t="s">
        <v>16</v>
      </c>
      <c r="C545" s="75" t="s">
        <v>1119</v>
      </c>
      <c r="D545" s="75" t="s">
        <v>1089</v>
      </c>
      <c r="E545" s="75" t="s">
        <v>49</v>
      </c>
      <c r="F545" s="75" t="s">
        <v>1120</v>
      </c>
      <c r="G545" s="75" t="s">
        <v>214</v>
      </c>
      <c r="H545" s="75" t="s">
        <v>762</v>
      </c>
      <c r="I545" s="84" t="s">
        <v>2394</v>
      </c>
      <c r="J545" s="108">
        <v>14.88</v>
      </c>
      <c r="K545" s="75" t="s">
        <v>54</v>
      </c>
      <c r="L545" s="75" t="str">
        <f t="shared" si="11"/>
        <v>盖沙口村</v>
      </c>
      <c r="M545" s="75" t="s">
        <v>2395</v>
      </c>
      <c r="N545" s="75" t="s">
        <v>56</v>
      </c>
      <c r="O545" s="75" t="s">
        <v>2396</v>
      </c>
    </row>
    <row r="546" spans="1:15" s="30" customFormat="1" ht="42.75">
      <c r="A546" s="75" t="s">
        <v>46</v>
      </c>
      <c r="B546" s="75" t="s">
        <v>16</v>
      </c>
      <c r="C546" s="75" t="s">
        <v>1290</v>
      </c>
      <c r="D546" s="75" t="s">
        <v>1089</v>
      </c>
      <c r="E546" s="75" t="s">
        <v>49</v>
      </c>
      <c r="F546" s="75" t="s">
        <v>2397</v>
      </c>
      <c r="G546" s="75" t="s">
        <v>214</v>
      </c>
      <c r="H546" s="75" t="s">
        <v>508</v>
      </c>
      <c r="I546" s="84" t="s">
        <v>1746</v>
      </c>
      <c r="J546" s="100">
        <v>24</v>
      </c>
      <c r="K546" s="75" t="s">
        <v>54</v>
      </c>
      <c r="L546" s="75" t="str">
        <f t="shared" si="11"/>
        <v>肖家村</v>
      </c>
      <c r="M546" s="75" t="s">
        <v>2398</v>
      </c>
      <c r="N546" s="75" t="s">
        <v>56</v>
      </c>
      <c r="O546" s="75" t="s">
        <v>2399</v>
      </c>
    </row>
    <row r="547" spans="1:15" s="31" customFormat="1" ht="42.75">
      <c r="A547" s="75" t="s">
        <v>46</v>
      </c>
      <c r="B547" s="75" t="s">
        <v>16</v>
      </c>
      <c r="C547" s="75" t="s">
        <v>2400</v>
      </c>
      <c r="D547" s="75" t="s">
        <v>1089</v>
      </c>
      <c r="E547" s="75" t="s">
        <v>49</v>
      </c>
      <c r="F547" s="75" t="s">
        <v>1302</v>
      </c>
      <c r="G547" s="75" t="s">
        <v>214</v>
      </c>
      <c r="H547" s="75" t="s">
        <v>508</v>
      </c>
      <c r="I547" s="84" t="s">
        <v>1761</v>
      </c>
      <c r="J547" s="100">
        <v>62.4</v>
      </c>
      <c r="K547" s="75" t="s">
        <v>54</v>
      </c>
      <c r="L547" s="75" t="str">
        <f t="shared" si="11"/>
        <v>姚家村</v>
      </c>
      <c r="M547" s="75" t="s">
        <v>2401</v>
      </c>
      <c r="N547" s="75" t="s">
        <v>56</v>
      </c>
      <c r="O547" s="75" t="s">
        <v>2402</v>
      </c>
    </row>
    <row r="548" spans="1:15" s="30" customFormat="1" ht="42.75">
      <c r="A548" s="75" t="s">
        <v>46</v>
      </c>
      <c r="B548" s="75" t="s">
        <v>16</v>
      </c>
      <c r="C548" s="75" t="s">
        <v>2403</v>
      </c>
      <c r="D548" s="75" t="s">
        <v>1089</v>
      </c>
      <c r="E548" s="75" t="s">
        <v>49</v>
      </c>
      <c r="F548" s="75" t="s">
        <v>2404</v>
      </c>
      <c r="G548" s="75" t="s">
        <v>214</v>
      </c>
      <c r="H548" s="75" t="s">
        <v>750</v>
      </c>
      <c r="I548" s="84" t="s">
        <v>2405</v>
      </c>
      <c r="J548" s="100">
        <v>37.1</v>
      </c>
      <c r="K548" s="75" t="s">
        <v>54</v>
      </c>
      <c r="L548" s="75" t="str">
        <f t="shared" si="11"/>
        <v>东道期</v>
      </c>
      <c r="M548" s="75" t="s">
        <v>2406</v>
      </c>
      <c r="N548" s="75" t="s">
        <v>56</v>
      </c>
      <c r="O548" s="75" t="s">
        <v>1424</v>
      </c>
    </row>
    <row r="549" spans="1:15" s="30" customFormat="1" ht="42.75">
      <c r="A549" s="75" t="s">
        <v>46</v>
      </c>
      <c r="B549" s="75" t="s">
        <v>16</v>
      </c>
      <c r="C549" s="75" t="s">
        <v>1388</v>
      </c>
      <c r="D549" s="75" t="s">
        <v>1089</v>
      </c>
      <c r="E549" s="75" t="s">
        <v>49</v>
      </c>
      <c r="F549" s="75" t="s">
        <v>1389</v>
      </c>
      <c r="G549" s="75" t="s">
        <v>214</v>
      </c>
      <c r="H549" s="75" t="s">
        <v>750</v>
      </c>
      <c r="I549" s="84" t="s">
        <v>1331</v>
      </c>
      <c r="J549" s="100">
        <v>33.6</v>
      </c>
      <c r="K549" s="75" t="s">
        <v>54</v>
      </c>
      <c r="L549" s="75" t="s">
        <v>1389</v>
      </c>
      <c r="M549" s="75" t="s">
        <v>2401</v>
      </c>
      <c r="N549" s="75" t="s">
        <v>56</v>
      </c>
      <c r="O549" s="75" t="s">
        <v>2407</v>
      </c>
    </row>
    <row r="550" spans="1:15" s="31" customFormat="1" ht="42.75">
      <c r="A550" s="75" t="s">
        <v>46</v>
      </c>
      <c r="B550" s="75" t="s">
        <v>16</v>
      </c>
      <c r="C550" s="75" t="s">
        <v>1728</v>
      </c>
      <c r="D550" s="75" t="s">
        <v>1089</v>
      </c>
      <c r="E550" s="75" t="s">
        <v>49</v>
      </c>
      <c r="F550" s="75" t="s">
        <v>1731</v>
      </c>
      <c r="G550" s="75" t="s">
        <v>214</v>
      </c>
      <c r="H550" s="75" t="s">
        <v>121</v>
      </c>
      <c r="I550" s="84" t="s">
        <v>2408</v>
      </c>
      <c r="J550" s="100">
        <v>38.96</v>
      </c>
      <c r="K550" s="75" t="s">
        <v>54</v>
      </c>
      <c r="L550" s="75" t="str">
        <f aca="true" t="shared" si="12" ref="L550:L552">F550</f>
        <v>水杨家</v>
      </c>
      <c r="M550" s="75" t="s">
        <v>2409</v>
      </c>
      <c r="N550" s="75" t="s">
        <v>56</v>
      </c>
      <c r="O550" s="75" t="s">
        <v>2410</v>
      </c>
    </row>
    <row r="551" spans="1:15" s="30" customFormat="1" ht="42.75">
      <c r="A551" s="75" t="s">
        <v>46</v>
      </c>
      <c r="B551" s="75" t="s">
        <v>16</v>
      </c>
      <c r="C551" s="75" t="s">
        <v>1764</v>
      </c>
      <c r="D551" s="75" t="s">
        <v>1089</v>
      </c>
      <c r="E551" s="75" t="s">
        <v>49</v>
      </c>
      <c r="F551" s="75" t="s">
        <v>1766</v>
      </c>
      <c r="G551" s="75" t="s">
        <v>214</v>
      </c>
      <c r="H551" s="75" t="s">
        <v>121</v>
      </c>
      <c r="I551" s="84" t="s">
        <v>2411</v>
      </c>
      <c r="J551" s="100">
        <v>28.8</v>
      </c>
      <c r="K551" s="75" t="s">
        <v>54</v>
      </c>
      <c r="L551" s="75" t="str">
        <f t="shared" si="12"/>
        <v>柘桑树村</v>
      </c>
      <c r="M551" s="75" t="s">
        <v>2412</v>
      </c>
      <c r="N551" s="75" t="s">
        <v>56</v>
      </c>
      <c r="O551" s="75" t="s">
        <v>1930</v>
      </c>
    </row>
    <row r="552" spans="1:15" s="30" customFormat="1" ht="42.75">
      <c r="A552" s="75" t="s">
        <v>46</v>
      </c>
      <c r="B552" s="75" t="s">
        <v>16</v>
      </c>
      <c r="C552" s="75" t="s">
        <v>2413</v>
      </c>
      <c r="D552" s="75" t="s">
        <v>1089</v>
      </c>
      <c r="E552" s="75" t="s">
        <v>49</v>
      </c>
      <c r="F552" s="75" t="s">
        <v>2414</v>
      </c>
      <c r="G552" s="75" t="s">
        <v>214</v>
      </c>
      <c r="H552" s="75" t="s">
        <v>121</v>
      </c>
      <c r="I552" s="84" t="s">
        <v>2415</v>
      </c>
      <c r="J552" s="100">
        <v>16.68</v>
      </c>
      <c r="K552" s="75" t="s">
        <v>54</v>
      </c>
      <c r="L552" s="75" t="str">
        <f t="shared" si="12"/>
        <v>西杨村</v>
      </c>
      <c r="M552" s="75" t="s">
        <v>2416</v>
      </c>
      <c r="N552" s="75" t="s">
        <v>56</v>
      </c>
      <c r="O552" s="92" t="s">
        <v>2417</v>
      </c>
    </row>
    <row r="553" spans="1:15" s="30" customFormat="1" ht="42.75">
      <c r="A553" s="75" t="s">
        <v>46</v>
      </c>
      <c r="B553" s="75" t="s">
        <v>16</v>
      </c>
      <c r="C553" s="75" t="s">
        <v>1759</v>
      </c>
      <c r="D553" s="75" t="s">
        <v>1089</v>
      </c>
      <c r="E553" s="75" t="s">
        <v>49</v>
      </c>
      <c r="F553" s="75" t="s">
        <v>1762</v>
      </c>
      <c r="G553" s="75" t="s">
        <v>214</v>
      </c>
      <c r="H553" s="75" t="s">
        <v>121</v>
      </c>
      <c r="I553" s="84" t="s">
        <v>2418</v>
      </c>
      <c r="J553" s="100">
        <v>21</v>
      </c>
      <c r="K553" s="75" t="s">
        <v>54</v>
      </c>
      <c r="L553" s="75" t="s">
        <v>1762</v>
      </c>
      <c r="M553" s="75" t="s">
        <v>2419</v>
      </c>
      <c r="N553" s="75" t="s">
        <v>56</v>
      </c>
      <c r="O553" s="92" t="s">
        <v>2420</v>
      </c>
    </row>
    <row r="554" spans="1:15" s="30" customFormat="1" ht="42.75">
      <c r="A554" s="75" t="s">
        <v>46</v>
      </c>
      <c r="B554" s="75" t="s">
        <v>16</v>
      </c>
      <c r="C554" s="92" t="s">
        <v>1783</v>
      </c>
      <c r="D554" s="75" t="s">
        <v>1089</v>
      </c>
      <c r="E554" s="75" t="s">
        <v>49</v>
      </c>
      <c r="F554" s="75" t="s">
        <v>2421</v>
      </c>
      <c r="G554" s="75" t="s">
        <v>214</v>
      </c>
      <c r="H554" s="92" t="s">
        <v>701</v>
      </c>
      <c r="I554" s="84" t="s">
        <v>2422</v>
      </c>
      <c r="J554" s="92">
        <v>19.8</v>
      </c>
      <c r="K554" s="75" t="s">
        <v>54</v>
      </c>
      <c r="L554" s="75" t="str">
        <f aca="true" t="shared" si="13" ref="L554:L556">F554</f>
        <v>刘思公村</v>
      </c>
      <c r="M554" s="75" t="s">
        <v>2423</v>
      </c>
      <c r="N554" s="75" t="s">
        <v>56</v>
      </c>
      <c r="O554" s="75" t="s">
        <v>2424</v>
      </c>
    </row>
    <row r="555" spans="1:15" s="30" customFormat="1" ht="42.75">
      <c r="A555" s="75" t="s">
        <v>46</v>
      </c>
      <c r="B555" s="75" t="s">
        <v>16</v>
      </c>
      <c r="C555" s="75" t="s">
        <v>1861</v>
      </c>
      <c r="D555" s="75" t="s">
        <v>1089</v>
      </c>
      <c r="E555" s="75" t="s">
        <v>49</v>
      </c>
      <c r="F555" s="91" t="s">
        <v>1862</v>
      </c>
      <c r="G555" s="75" t="s">
        <v>214</v>
      </c>
      <c r="H555" s="75" t="s">
        <v>707</v>
      </c>
      <c r="I555" s="84" t="s">
        <v>2425</v>
      </c>
      <c r="J555" s="109">
        <v>25.63</v>
      </c>
      <c r="K555" s="75" t="s">
        <v>54</v>
      </c>
      <c r="L555" s="75" t="str">
        <f t="shared" si="13"/>
        <v>庆南</v>
      </c>
      <c r="M555" s="92" t="s">
        <v>2426</v>
      </c>
      <c r="N555" s="75" t="s">
        <v>56</v>
      </c>
      <c r="O555" s="110" t="s">
        <v>2020</v>
      </c>
    </row>
    <row r="556" spans="1:15" s="30" customFormat="1" ht="42.75">
      <c r="A556" s="75" t="s">
        <v>46</v>
      </c>
      <c r="B556" s="75" t="s">
        <v>16</v>
      </c>
      <c r="C556" s="75" t="s">
        <v>1866</v>
      </c>
      <c r="D556" s="75" t="s">
        <v>1089</v>
      </c>
      <c r="E556" s="75" t="s">
        <v>49</v>
      </c>
      <c r="F556" s="91" t="s">
        <v>1867</v>
      </c>
      <c r="G556" s="75" t="s">
        <v>214</v>
      </c>
      <c r="H556" s="75" t="s">
        <v>707</v>
      </c>
      <c r="I556" s="84" t="s">
        <v>2427</v>
      </c>
      <c r="J556" s="109">
        <v>13.15</v>
      </c>
      <c r="K556" s="75" t="s">
        <v>54</v>
      </c>
      <c r="L556" s="75" t="str">
        <f t="shared" si="13"/>
        <v>庆中</v>
      </c>
      <c r="M556" s="92" t="s">
        <v>2428</v>
      </c>
      <c r="N556" s="75" t="s">
        <v>56</v>
      </c>
      <c r="O556" s="91" t="s">
        <v>2429</v>
      </c>
    </row>
    <row r="557" spans="1:15" s="32" customFormat="1" ht="42.75">
      <c r="A557" s="75" t="s">
        <v>46</v>
      </c>
      <c r="B557" s="75" t="s">
        <v>16</v>
      </c>
      <c r="C557" s="75" t="s">
        <v>2430</v>
      </c>
      <c r="D557" s="75" t="s">
        <v>1089</v>
      </c>
      <c r="E557" s="75" t="s">
        <v>49</v>
      </c>
      <c r="F557" s="75" t="s">
        <v>2431</v>
      </c>
      <c r="G557" s="75" t="s">
        <v>214</v>
      </c>
      <c r="H557" s="75" t="s">
        <v>707</v>
      </c>
      <c r="I557" s="84" t="s">
        <v>2432</v>
      </c>
      <c r="J557" s="100">
        <v>14.04</v>
      </c>
      <c r="K557" s="75" t="s">
        <v>54</v>
      </c>
      <c r="L557" s="75" t="s">
        <v>2431</v>
      </c>
      <c r="M557" s="75" t="s">
        <v>2433</v>
      </c>
      <c r="N557" s="75" t="s">
        <v>56</v>
      </c>
      <c r="O557" s="75" t="s">
        <v>1436</v>
      </c>
    </row>
    <row r="558" spans="1:15" s="32" customFormat="1" ht="42.75">
      <c r="A558" s="75" t="s">
        <v>46</v>
      </c>
      <c r="B558" s="75" t="s">
        <v>16</v>
      </c>
      <c r="C558" s="75" t="s">
        <v>2434</v>
      </c>
      <c r="D558" s="75" t="s">
        <v>1089</v>
      </c>
      <c r="E558" s="75" t="s">
        <v>49</v>
      </c>
      <c r="F558" s="75" t="s">
        <v>2435</v>
      </c>
      <c r="G558" s="75" t="s">
        <v>214</v>
      </c>
      <c r="H558" s="75" t="s">
        <v>707</v>
      </c>
      <c r="I558" s="84" t="s">
        <v>2436</v>
      </c>
      <c r="J558" s="100">
        <v>16.56</v>
      </c>
      <c r="K558" s="75" t="s">
        <v>54</v>
      </c>
      <c r="L558" s="75" t="str">
        <f aca="true" t="shared" si="14" ref="L558:L562">F558</f>
        <v>前付将营村</v>
      </c>
      <c r="M558" s="75" t="s">
        <v>2437</v>
      </c>
      <c r="N558" s="75" t="s">
        <v>56</v>
      </c>
      <c r="O558" s="75" t="s">
        <v>2438</v>
      </c>
    </row>
    <row r="559" spans="1:15" s="32" customFormat="1" ht="42.75">
      <c r="A559" s="75" t="s">
        <v>46</v>
      </c>
      <c r="B559" s="75" t="s">
        <v>16</v>
      </c>
      <c r="C559" s="75" t="s">
        <v>2439</v>
      </c>
      <c r="D559" s="75" t="s">
        <v>1089</v>
      </c>
      <c r="E559" s="75" t="s">
        <v>49</v>
      </c>
      <c r="F559" s="91" t="s">
        <v>2440</v>
      </c>
      <c r="G559" s="75" t="s">
        <v>214</v>
      </c>
      <c r="H559" s="75" t="s">
        <v>60</v>
      </c>
      <c r="I559" s="84" t="s">
        <v>1234</v>
      </c>
      <c r="J559" s="109">
        <v>30</v>
      </c>
      <c r="K559" s="75" t="s">
        <v>54</v>
      </c>
      <c r="L559" s="75" t="s">
        <v>2440</v>
      </c>
      <c r="M559" s="75" t="s">
        <v>2441</v>
      </c>
      <c r="N559" s="75" t="s">
        <v>56</v>
      </c>
      <c r="O559" s="75" t="s">
        <v>2442</v>
      </c>
    </row>
    <row r="560" spans="1:15" s="32" customFormat="1" ht="42.75">
      <c r="A560" s="75" t="s">
        <v>46</v>
      </c>
      <c r="B560" s="75" t="s">
        <v>16</v>
      </c>
      <c r="C560" s="75" t="s">
        <v>2443</v>
      </c>
      <c r="D560" s="75" t="s">
        <v>1089</v>
      </c>
      <c r="E560" s="75" t="s">
        <v>49</v>
      </c>
      <c r="F560" s="75" t="s">
        <v>2444</v>
      </c>
      <c r="G560" s="75" t="s">
        <v>214</v>
      </c>
      <c r="H560" s="75" t="s">
        <v>102</v>
      </c>
      <c r="I560" s="84" t="s">
        <v>2445</v>
      </c>
      <c r="J560" s="100">
        <v>45.22</v>
      </c>
      <c r="K560" s="75" t="s">
        <v>54</v>
      </c>
      <c r="L560" s="75" t="s">
        <v>2444</v>
      </c>
      <c r="M560" s="75" t="s">
        <v>2446</v>
      </c>
      <c r="N560" s="75" t="s">
        <v>56</v>
      </c>
      <c r="O560" s="75" t="s">
        <v>1926</v>
      </c>
    </row>
    <row r="561" spans="1:15" s="30" customFormat="1" ht="42.75">
      <c r="A561" s="75" t="s">
        <v>46</v>
      </c>
      <c r="B561" s="75" t="s">
        <v>16</v>
      </c>
      <c r="C561" s="75" t="s">
        <v>2447</v>
      </c>
      <c r="D561" s="75" t="s">
        <v>1089</v>
      </c>
      <c r="E561" s="75" t="s">
        <v>49</v>
      </c>
      <c r="F561" s="75" t="s">
        <v>2448</v>
      </c>
      <c r="G561" s="75" t="s">
        <v>214</v>
      </c>
      <c r="H561" s="75" t="s">
        <v>102</v>
      </c>
      <c r="I561" s="84" t="s">
        <v>2449</v>
      </c>
      <c r="J561" s="100">
        <v>43.04</v>
      </c>
      <c r="K561" s="75" t="s">
        <v>54</v>
      </c>
      <c r="L561" s="75" t="str">
        <f t="shared" si="14"/>
        <v>后草场</v>
      </c>
      <c r="M561" s="75" t="s">
        <v>2450</v>
      </c>
      <c r="N561" s="75" t="s">
        <v>56</v>
      </c>
      <c r="O561" s="75" t="s">
        <v>2451</v>
      </c>
    </row>
    <row r="562" spans="1:15" s="30" customFormat="1" ht="42.75">
      <c r="A562" s="75" t="s">
        <v>46</v>
      </c>
      <c r="B562" s="75" t="s">
        <v>16</v>
      </c>
      <c r="C562" s="75" t="s">
        <v>2452</v>
      </c>
      <c r="D562" s="75" t="s">
        <v>1089</v>
      </c>
      <c r="E562" s="75" t="s">
        <v>49</v>
      </c>
      <c r="F562" s="75" t="s">
        <v>1700</v>
      </c>
      <c r="G562" s="75" t="s">
        <v>214</v>
      </c>
      <c r="H562" s="75" t="s">
        <v>121</v>
      </c>
      <c r="I562" s="84" t="s">
        <v>2453</v>
      </c>
      <c r="J562" s="100">
        <v>25.96</v>
      </c>
      <c r="K562" s="75" t="s">
        <v>54</v>
      </c>
      <c r="L562" s="75" t="str">
        <f t="shared" si="14"/>
        <v>高庙村</v>
      </c>
      <c r="M562" s="75" t="s">
        <v>2454</v>
      </c>
      <c r="N562" s="75" t="s">
        <v>56</v>
      </c>
      <c r="O562" s="75" t="s">
        <v>2020</v>
      </c>
    </row>
    <row r="563" spans="1:15" s="32" customFormat="1" ht="42.75">
      <c r="A563" s="75" t="s">
        <v>46</v>
      </c>
      <c r="B563" s="75" t="s">
        <v>16</v>
      </c>
      <c r="C563" s="75" t="s">
        <v>2455</v>
      </c>
      <c r="D563" s="75" t="s">
        <v>1089</v>
      </c>
      <c r="E563" s="75" t="s">
        <v>49</v>
      </c>
      <c r="F563" s="75" t="s">
        <v>2456</v>
      </c>
      <c r="G563" s="75" t="s">
        <v>214</v>
      </c>
      <c r="H563" s="75" t="s">
        <v>52</v>
      </c>
      <c r="I563" s="84" t="s">
        <v>2411</v>
      </c>
      <c r="J563" s="100">
        <v>28.8</v>
      </c>
      <c r="K563" s="75" t="s">
        <v>54</v>
      </c>
      <c r="L563" s="75" t="s">
        <v>2456</v>
      </c>
      <c r="M563" s="75" t="s">
        <v>1937</v>
      </c>
      <c r="N563" s="75" t="s">
        <v>56</v>
      </c>
      <c r="O563" s="75" t="s">
        <v>1368</v>
      </c>
    </row>
    <row r="564" spans="1:15" s="32" customFormat="1" ht="42.75">
      <c r="A564" s="75" t="s">
        <v>46</v>
      </c>
      <c r="B564" s="75" t="s">
        <v>16</v>
      </c>
      <c r="C564" s="75" t="s">
        <v>1343</v>
      </c>
      <c r="D564" s="75" t="s">
        <v>1089</v>
      </c>
      <c r="E564" s="75" t="s">
        <v>49</v>
      </c>
      <c r="F564" s="75" t="s">
        <v>1344</v>
      </c>
      <c r="G564" s="75" t="s">
        <v>214</v>
      </c>
      <c r="H564" s="75" t="s">
        <v>738</v>
      </c>
      <c r="I564" s="84" t="s">
        <v>1366</v>
      </c>
      <c r="J564" s="99">
        <v>10</v>
      </c>
      <c r="K564" s="75" t="s">
        <v>54</v>
      </c>
      <c r="L564" s="75" t="s">
        <v>1344</v>
      </c>
      <c r="M564" s="75" t="s">
        <v>2457</v>
      </c>
      <c r="N564" s="75" t="s">
        <v>56</v>
      </c>
      <c r="O564" s="75" t="s">
        <v>2458</v>
      </c>
    </row>
    <row r="565" spans="1:15" s="33" customFormat="1" ht="42.75">
      <c r="A565" s="75" t="s">
        <v>46</v>
      </c>
      <c r="B565" s="75" t="s">
        <v>16</v>
      </c>
      <c r="C565" s="75" t="s">
        <v>2096</v>
      </c>
      <c r="D565" s="75" t="s">
        <v>1089</v>
      </c>
      <c r="E565" s="75" t="s">
        <v>49</v>
      </c>
      <c r="F565" s="75" t="s">
        <v>2097</v>
      </c>
      <c r="G565" s="75" t="s">
        <v>214</v>
      </c>
      <c r="H565" s="75" t="s">
        <v>114</v>
      </c>
      <c r="I565" s="84" t="s">
        <v>2459</v>
      </c>
      <c r="J565" s="100">
        <v>39.98</v>
      </c>
      <c r="K565" s="75" t="s">
        <v>54</v>
      </c>
      <c r="L565" s="75" t="str">
        <f aca="true" t="shared" si="15" ref="L565:L568">F565</f>
        <v>史军</v>
      </c>
      <c r="M565" s="92" t="s">
        <v>2460</v>
      </c>
      <c r="N565" s="75" t="s">
        <v>56</v>
      </c>
      <c r="O565" s="92" t="s">
        <v>2016</v>
      </c>
    </row>
    <row r="566" spans="1:15" s="30" customFormat="1" ht="42.75">
      <c r="A566" s="75" t="s">
        <v>46</v>
      </c>
      <c r="B566" s="75" t="s">
        <v>16</v>
      </c>
      <c r="C566" s="75" t="s">
        <v>2461</v>
      </c>
      <c r="D566" s="75" t="s">
        <v>1089</v>
      </c>
      <c r="E566" s="75" t="s">
        <v>49</v>
      </c>
      <c r="F566" s="100" t="s">
        <v>2462</v>
      </c>
      <c r="G566" s="75" t="s">
        <v>214</v>
      </c>
      <c r="H566" s="75" t="s">
        <v>114</v>
      </c>
      <c r="I566" s="84" t="s">
        <v>2463</v>
      </c>
      <c r="J566" s="100">
        <v>12</v>
      </c>
      <c r="K566" s="75" t="s">
        <v>54</v>
      </c>
      <c r="L566" s="75" t="str">
        <f t="shared" si="15"/>
        <v>五星集村</v>
      </c>
      <c r="M566" s="75" t="s">
        <v>2464</v>
      </c>
      <c r="N566" s="75" t="s">
        <v>56</v>
      </c>
      <c r="O566" s="75" t="s">
        <v>2465</v>
      </c>
    </row>
    <row r="567" spans="1:15" s="30" customFormat="1" ht="42.75">
      <c r="A567" s="75" t="s">
        <v>46</v>
      </c>
      <c r="B567" s="75" t="s">
        <v>16</v>
      </c>
      <c r="C567" s="75" t="s">
        <v>2466</v>
      </c>
      <c r="D567" s="75" t="s">
        <v>1089</v>
      </c>
      <c r="E567" s="75" t="s">
        <v>49</v>
      </c>
      <c r="F567" s="100" t="s">
        <v>2062</v>
      </c>
      <c r="G567" s="75" t="s">
        <v>214</v>
      </c>
      <c r="H567" s="75" t="s">
        <v>114</v>
      </c>
      <c r="I567" s="84" t="s">
        <v>1619</v>
      </c>
      <c r="J567" s="100">
        <v>36</v>
      </c>
      <c r="K567" s="75" t="s">
        <v>54</v>
      </c>
      <c r="L567" s="75" t="s">
        <v>2062</v>
      </c>
      <c r="M567" s="75" t="s">
        <v>2467</v>
      </c>
      <c r="N567" s="75" t="s">
        <v>56</v>
      </c>
      <c r="O567" s="75" t="s">
        <v>2468</v>
      </c>
    </row>
    <row r="568" spans="1:15" s="34" customFormat="1" ht="57">
      <c r="A568" s="75" t="s">
        <v>46</v>
      </c>
      <c r="B568" s="75" t="s">
        <v>16</v>
      </c>
      <c r="C568" s="75" t="s">
        <v>2469</v>
      </c>
      <c r="D568" s="75" t="s">
        <v>1089</v>
      </c>
      <c r="E568" s="75" t="s">
        <v>49</v>
      </c>
      <c r="F568" s="75" t="s">
        <v>2470</v>
      </c>
      <c r="G568" s="75" t="s">
        <v>214</v>
      </c>
      <c r="H568" s="75" t="s">
        <v>762</v>
      </c>
      <c r="I568" s="84" t="s">
        <v>2471</v>
      </c>
      <c r="J568" s="111">
        <v>37.7</v>
      </c>
      <c r="K568" s="75" t="s">
        <v>54</v>
      </c>
      <c r="L568" s="75" t="str">
        <f t="shared" si="15"/>
        <v>杜家楼、小山村</v>
      </c>
      <c r="M568" s="75" t="s">
        <v>2472</v>
      </c>
      <c r="N568" s="75" t="s">
        <v>56</v>
      </c>
      <c r="O568" s="75" t="s">
        <v>2020</v>
      </c>
    </row>
    <row r="569" spans="1:15" s="35" customFormat="1" ht="85.5">
      <c r="A569" s="75" t="s">
        <v>46</v>
      </c>
      <c r="B569" s="75" t="s">
        <v>16</v>
      </c>
      <c r="C569" s="75" t="s">
        <v>2473</v>
      </c>
      <c r="D569" s="75" t="s">
        <v>1089</v>
      </c>
      <c r="E569" s="75" t="s">
        <v>49</v>
      </c>
      <c r="F569" s="75" t="s">
        <v>2474</v>
      </c>
      <c r="G569" s="75" t="s">
        <v>214</v>
      </c>
      <c r="H569" s="75" t="s">
        <v>114</v>
      </c>
      <c r="I569" s="84" t="s">
        <v>2475</v>
      </c>
      <c r="J569" s="111">
        <v>88.43</v>
      </c>
      <c r="K569" s="75" t="s">
        <v>54</v>
      </c>
      <c r="L569" s="75" t="s">
        <v>2474</v>
      </c>
      <c r="M569" s="75" t="s">
        <v>2476</v>
      </c>
      <c r="N569" s="75" t="s">
        <v>56</v>
      </c>
      <c r="O569" s="75" t="s">
        <v>2155</v>
      </c>
    </row>
    <row r="570" spans="1:15" s="35" customFormat="1" ht="42.75">
      <c r="A570" s="75" t="s">
        <v>46</v>
      </c>
      <c r="B570" s="75" t="s">
        <v>16</v>
      </c>
      <c r="C570" s="75" t="s">
        <v>2042</v>
      </c>
      <c r="D570" s="75" t="s">
        <v>1089</v>
      </c>
      <c r="E570" s="75" t="s">
        <v>49</v>
      </c>
      <c r="F570" s="75" t="s">
        <v>2043</v>
      </c>
      <c r="G570" s="75" t="s">
        <v>214</v>
      </c>
      <c r="H570" s="75" t="s">
        <v>102</v>
      </c>
      <c r="I570" s="84" t="s">
        <v>2477</v>
      </c>
      <c r="J570" s="100">
        <v>28.32</v>
      </c>
      <c r="K570" s="75" t="s">
        <v>54</v>
      </c>
      <c r="L570" s="75" t="s">
        <v>2043</v>
      </c>
      <c r="M570" s="75" t="s">
        <v>2478</v>
      </c>
      <c r="N570" s="75" t="s">
        <v>56</v>
      </c>
      <c r="O570" s="75" t="s">
        <v>1436</v>
      </c>
    </row>
    <row r="571" spans="1:15" s="35" customFormat="1" ht="57">
      <c r="A571" s="75" t="s">
        <v>46</v>
      </c>
      <c r="B571" s="75" t="s">
        <v>16</v>
      </c>
      <c r="C571" s="75" t="s">
        <v>2479</v>
      </c>
      <c r="D571" s="75" t="s">
        <v>1089</v>
      </c>
      <c r="E571" s="75" t="s">
        <v>49</v>
      </c>
      <c r="F571" s="75" t="s">
        <v>2480</v>
      </c>
      <c r="G571" s="75" t="s">
        <v>214</v>
      </c>
      <c r="H571" s="75" t="s">
        <v>102</v>
      </c>
      <c r="I571" s="84" t="s">
        <v>2481</v>
      </c>
      <c r="J571" s="100">
        <v>31.92</v>
      </c>
      <c r="K571" s="75" t="s">
        <v>54</v>
      </c>
      <c r="L571" s="75" t="s">
        <v>2480</v>
      </c>
      <c r="M571" s="75" t="s">
        <v>2482</v>
      </c>
      <c r="N571" s="75" t="s">
        <v>56</v>
      </c>
      <c r="O571" s="75" t="s">
        <v>2483</v>
      </c>
    </row>
    <row r="572" spans="1:15" s="35" customFormat="1" ht="42.75">
      <c r="A572" s="75" t="s">
        <v>46</v>
      </c>
      <c r="B572" s="75" t="s">
        <v>16</v>
      </c>
      <c r="C572" s="75" t="s">
        <v>2484</v>
      </c>
      <c r="D572" s="75" t="s">
        <v>1089</v>
      </c>
      <c r="E572" s="75" t="s">
        <v>49</v>
      </c>
      <c r="F572" s="75" t="s">
        <v>1948</v>
      </c>
      <c r="G572" s="75" t="s">
        <v>214</v>
      </c>
      <c r="H572" s="75" t="s">
        <v>60</v>
      </c>
      <c r="I572" s="84" t="s">
        <v>2485</v>
      </c>
      <c r="J572" s="100">
        <v>2.4</v>
      </c>
      <c r="K572" s="75" t="s">
        <v>54</v>
      </c>
      <c r="L572" s="75" t="s">
        <v>1948</v>
      </c>
      <c r="M572" s="75" t="s">
        <v>2486</v>
      </c>
      <c r="N572" s="75" t="s">
        <v>56</v>
      </c>
      <c r="O572" s="75" t="s">
        <v>2487</v>
      </c>
    </row>
    <row r="573" spans="1:15" s="35" customFormat="1" ht="85.5">
      <c r="A573" s="75" t="s">
        <v>46</v>
      </c>
      <c r="B573" s="75" t="s">
        <v>16</v>
      </c>
      <c r="C573" s="75" t="s">
        <v>2488</v>
      </c>
      <c r="D573" s="75" t="s">
        <v>1089</v>
      </c>
      <c r="E573" s="75" t="s">
        <v>49</v>
      </c>
      <c r="F573" s="75" t="s">
        <v>2489</v>
      </c>
      <c r="G573" s="75" t="s">
        <v>214</v>
      </c>
      <c r="H573" s="75" t="s">
        <v>127</v>
      </c>
      <c r="I573" s="84" t="s">
        <v>2490</v>
      </c>
      <c r="J573" s="99">
        <v>97.07</v>
      </c>
      <c r="K573" s="75" t="s">
        <v>54</v>
      </c>
      <c r="L573" s="75" t="str">
        <f aca="true" t="shared" si="16" ref="L573:L580">F573</f>
        <v>西掘地、季家寨、孙河沟、高庄</v>
      </c>
      <c r="M573" s="75" t="s">
        <v>2491</v>
      </c>
      <c r="N573" s="75" t="s">
        <v>56</v>
      </c>
      <c r="O573" s="75" t="s">
        <v>2442</v>
      </c>
    </row>
    <row r="574" spans="1:15" s="35" customFormat="1" ht="57">
      <c r="A574" s="75" t="s">
        <v>46</v>
      </c>
      <c r="B574" s="75" t="s">
        <v>16</v>
      </c>
      <c r="C574" s="75" t="s">
        <v>2492</v>
      </c>
      <c r="D574" s="75" t="s">
        <v>1089</v>
      </c>
      <c r="E574" s="75" t="s">
        <v>49</v>
      </c>
      <c r="F574" s="75" t="s">
        <v>2493</v>
      </c>
      <c r="G574" s="75" t="s">
        <v>214</v>
      </c>
      <c r="H574" s="75" t="s">
        <v>66</v>
      </c>
      <c r="I574" s="84" t="s">
        <v>2494</v>
      </c>
      <c r="J574" s="99">
        <v>46.27</v>
      </c>
      <c r="K574" s="75" t="s">
        <v>54</v>
      </c>
      <c r="L574" s="75" t="s">
        <v>2493</v>
      </c>
      <c r="M574" s="75" t="s">
        <v>2495</v>
      </c>
      <c r="N574" s="75" t="s">
        <v>56</v>
      </c>
      <c r="O574" s="75" t="s">
        <v>2496</v>
      </c>
    </row>
    <row r="575" spans="1:15" s="35" customFormat="1" ht="42.75">
      <c r="A575" s="75" t="s">
        <v>46</v>
      </c>
      <c r="B575" s="75" t="s">
        <v>16</v>
      </c>
      <c r="C575" s="75" t="s">
        <v>2497</v>
      </c>
      <c r="D575" s="75" t="s">
        <v>1087</v>
      </c>
      <c r="E575" s="75" t="s">
        <v>49</v>
      </c>
      <c r="F575" s="75" t="s">
        <v>2498</v>
      </c>
      <c r="G575" s="75" t="s">
        <v>214</v>
      </c>
      <c r="H575" s="75" t="s">
        <v>707</v>
      </c>
      <c r="I575" s="84" t="s">
        <v>2499</v>
      </c>
      <c r="J575" s="100">
        <v>44.96</v>
      </c>
      <c r="K575" s="75" t="s">
        <v>54</v>
      </c>
      <c r="L575" s="75" t="s">
        <v>2498</v>
      </c>
      <c r="M575" s="75" t="s">
        <v>2500</v>
      </c>
      <c r="N575" s="75" t="s">
        <v>56</v>
      </c>
      <c r="O575" s="75" t="s">
        <v>1926</v>
      </c>
    </row>
    <row r="576" spans="1:15" s="36" customFormat="1" ht="42.75">
      <c r="A576" s="107" t="s">
        <v>46</v>
      </c>
      <c r="B576" s="75" t="s">
        <v>16</v>
      </c>
      <c r="C576" s="75" t="s">
        <v>2501</v>
      </c>
      <c r="D576" s="75" t="s">
        <v>1089</v>
      </c>
      <c r="E576" s="75" t="s">
        <v>49</v>
      </c>
      <c r="F576" s="75" t="s">
        <v>2502</v>
      </c>
      <c r="G576" s="75" t="s">
        <v>214</v>
      </c>
      <c r="H576" s="75" t="s">
        <v>95</v>
      </c>
      <c r="I576" s="84" t="s">
        <v>1189</v>
      </c>
      <c r="J576" s="99">
        <v>48</v>
      </c>
      <c r="K576" s="75" t="s">
        <v>54</v>
      </c>
      <c r="L576" s="75" t="str">
        <f t="shared" si="16"/>
        <v>黄寨村</v>
      </c>
      <c r="M576" s="75" t="s">
        <v>2503</v>
      </c>
      <c r="N576" s="75" t="s">
        <v>56</v>
      </c>
      <c r="O576" s="75" t="s">
        <v>2504</v>
      </c>
    </row>
    <row r="577" spans="1:15" s="32" customFormat="1" ht="42.75">
      <c r="A577" s="112" t="s">
        <v>46</v>
      </c>
      <c r="B577" s="75" t="s">
        <v>16</v>
      </c>
      <c r="C577" s="75" t="s">
        <v>2505</v>
      </c>
      <c r="D577" s="75" t="s">
        <v>1089</v>
      </c>
      <c r="E577" s="75" t="s">
        <v>49</v>
      </c>
      <c r="F577" s="84" t="s">
        <v>2506</v>
      </c>
      <c r="G577" s="75" t="s">
        <v>214</v>
      </c>
      <c r="H577" s="75" t="s">
        <v>95</v>
      </c>
      <c r="I577" s="84" t="s">
        <v>1189</v>
      </c>
      <c r="J577" s="75">
        <v>48</v>
      </c>
      <c r="K577" s="75" t="s">
        <v>54</v>
      </c>
      <c r="L577" s="75" t="str">
        <f t="shared" si="16"/>
        <v>西白邱村</v>
      </c>
      <c r="M577" s="75" t="s">
        <v>2507</v>
      </c>
      <c r="N577" s="75" t="s">
        <v>56</v>
      </c>
      <c r="O577" s="75" t="s">
        <v>2191</v>
      </c>
    </row>
    <row r="578" spans="1:15" s="34" customFormat="1" ht="42.75">
      <c r="A578" s="112" t="s">
        <v>46</v>
      </c>
      <c r="B578" s="75" t="s">
        <v>16</v>
      </c>
      <c r="C578" s="75" t="s">
        <v>2508</v>
      </c>
      <c r="D578" s="75" t="s">
        <v>1089</v>
      </c>
      <c r="E578" s="75" t="s">
        <v>49</v>
      </c>
      <c r="F578" s="75" t="s">
        <v>2509</v>
      </c>
      <c r="G578" s="75" t="s">
        <v>214</v>
      </c>
      <c r="H578" s="75" t="s">
        <v>613</v>
      </c>
      <c r="I578" s="75" t="s">
        <v>1278</v>
      </c>
      <c r="J578" s="75">
        <v>60</v>
      </c>
      <c r="K578" s="75" t="s">
        <v>54</v>
      </c>
      <c r="L578" s="75" t="str">
        <f t="shared" si="16"/>
        <v>刘黄庄村</v>
      </c>
      <c r="M578" s="75" t="s">
        <v>2510</v>
      </c>
      <c r="N578" s="75" t="s">
        <v>56</v>
      </c>
      <c r="O578" s="75" t="s">
        <v>2511</v>
      </c>
    </row>
    <row r="579" spans="1:15" s="34" customFormat="1" ht="28.5">
      <c r="A579" s="107" t="s">
        <v>46</v>
      </c>
      <c r="B579" s="75" t="s">
        <v>16</v>
      </c>
      <c r="C579" s="75" t="s">
        <v>2512</v>
      </c>
      <c r="D579" s="75" t="s">
        <v>1089</v>
      </c>
      <c r="E579" s="75" t="s">
        <v>49</v>
      </c>
      <c r="F579" s="75" t="s">
        <v>2513</v>
      </c>
      <c r="G579" s="75" t="s">
        <v>214</v>
      </c>
      <c r="H579" s="75" t="s">
        <v>72</v>
      </c>
      <c r="I579" s="75" t="s">
        <v>2514</v>
      </c>
      <c r="J579" s="75">
        <v>20</v>
      </c>
      <c r="K579" s="75" t="s">
        <v>54</v>
      </c>
      <c r="L579" s="75" t="str">
        <f t="shared" si="16"/>
        <v>聂大寨</v>
      </c>
      <c r="M579" s="75" t="s">
        <v>2515</v>
      </c>
      <c r="N579" s="75" t="s">
        <v>56</v>
      </c>
      <c r="O579" s="75" t="s">
        <v>2516</v>
      </c>
    </row>
    <row r="580" spans="1:15" s="37" customFormat="1" ht="42.75">
      <c r="A580" s="112" t="s">
        <v>46</v>
      </c>
      <c r="B580" s="75" t="s">
        <v>16</v>
      </c>
      <c r="C580" s="75" t="s">
        <v>2517</v>
      </c>
      <c r="D580" s="75" t="s">
        <v>1087</v>
      </c>
      <c r="E580" s="75" t="s">
        <v>49</v>
      </c>
      <c r="F580" s="75" t="s">
        <v>2518</v>
      </c>
      <c r="G580" s="75" t="s">
        <v>214</v>
      </c>
      <c r="H580" s="75" t="s">
        <v>720</v>
      </c>
      <c r="I580" s="84" t="s">
        <v>2519</v>
      </c>
      <c r="J580" s="100">
        <v>14.4</v>
      </c>
      <c r="K580" s="75" t="s">
        <v>54</v>
      </c>
      <c r="L580" s="75" t="str">
        <f t="shared" si="16"/>
        <v>前田丈村</v>
      </c>
      <c r="M580" s="75" t="s">
        <v>2520</v>
      </c>
      <c r="N580" s="75" t="s">
        <v>56</v>
      </c>
      <c r="O580" s="75" t="s">
        <v>2521</v>
      </c>
    </row>
    <row r="581" spans="1:15" s="38" customFormat="1" ht="42.75">
      <c r="A581" s="112" t="s">
        <v>46</v>
      </c>
      <c r="B581" s="75" t="s">
        <v>16</v>
      </c>
      <c r="C581" s="75" t="s">
        <v>2522</v>
      </c>
      <c r="D581" s="75" t="s">
        <v>1089</v>
      </c>
      <c r="E581" s="75" t="s">
        <v>49</v>
      </c>
      <c r="F581" s="75" t="s">
        <v>2523</v>
      </c>
      <c r="G581" s="75" t="s">
        <v>214</v>
      </c>
      <c r="H581" s="75" t="s">
        <v>66</v>
      </c>
      <c r="I581" s="84" t="s">
        <v>2524</v>
      </c>
      <c r="J581" s="99">
        <v>23.47</v>
      </c>
      <c r="K581" s="75" t="s">
        <v>54</v>
      </c>
      <c r="L581" s="75" t="s">
        <v>2523</v>
      </c>
      <c r="M581" s="75" t="s">
        <v>2525</v>
      </c>
      <c r="N581" s="75" t="s">
        <v>56</v>
      </c>
      <c r="O581" s="75" t="s">
        <v>2526</v>
      </c>
    </row>
    <row r="582" spans="1:15" s="39" customFormat="1" ht="31.5" customHeight="1">
      <c r="A582" s="79" t="s">
        <v>2527</v>
      </c>
      <c r="B582" s="79"/>
      <c r="C582" s="79"/>
      <c r="D582" s="80"/>
      <c r="E582" s="79">
        <f>E583+E613+E668</f>
        <v>113</v>
      </c>
      <c r="F582" s="79"/>
      <c r="G582" s="80"/>
      <c r="H582" s="80"/>
      <c r="I582" s="79" t="s">
        <v>768</v>
      </c>
      <c r="J582" s="115">
        <f>J583+J613+J668</f>
        <v>5195.683</v>
      </c>
      <c r="K582" s="80"/>
      <c r="L582" s="80"/>
      <c r="M582" s="80"/>
      <c r="N582" s="80"/>
      <c r="O582" s="80"/>
    </row>
    <row r="583" spans="1:15" s="35" customFormat="1" ht="31.5" customHeight="1">
      <c r="A583" s="113" t="s">
        <v>2528</v>
      </c>
      <c r="B583" s="113"/>
      <c r="C583" s="113"/>
      <c r="D583" s="114"/>
      <c r="E583" s="114">
        <v>29</v>
      </c>
      <c r="F583" s="113"/>
      <c r="G583" s="114"/>
      <c r="H583" s="114"/>
      <c r="I583" s="113" t="s">
        <v>768</v>
      </c>
      <c r="J583" s="116">
        <f>SUM(J584:J612)</f>
        <v>1612.2330000000002</v>
      </c>
      <c r="K583" s="114"/>
      <c r="L583" s="114"/>
      <c r="M583" s="117"/>
      <c r="N583" s="114"/>
      <c r="O583" s="117"/>
    </row>
    <row r="584" spans="1:15" s="28" customFormat="1" ht="42.75">
      <c r="A584" s="75" t="s">
        <v>46</v>
      </c>
      <c r="B584" s="75" t="s">
        <v>16</v>
      </c>
      <c r="C584" s="75" t="s">
        <v>2529</v>
      </c>
      <c r="D584" s="75" t="s">
        <v>1089</v>
      </c>
      <c r="E584" s="92" t="s">
        <v>49</v>
      </c>
      <c r="F584" s="75" t="s">
        <v>2152</v>
      </c>
      <c r="G584" s="75" t="s">
        <v>214</v>
      </c>
      <c r="H584" s="75" t="s">
        <v>72</v>
      </c>
      <c r="I584" s="84" t="s">
        <v>1278</v>
      </c>
      <c r="J584" s="75">
        <v>60</v>
      </c>
      <c r="K584" s="75" t="s">
        <v>54</v>
      </c>
      <c r="L584" s="75" t="str">
        <f>F584</f>
        <v>徐镇镇老街村</v>
      </c>
      <c r="M584" s="75" t="s">
        <v>2154</v>
      </c>
      <c r="N584" s="75" t="s">
        <v>56</v>
      </c>
      <c r="O584" s="75" t="s">
        <v>2155</v>
      </c>
    </row>
    <row r="585" spans="1:15" s="25" customFormat="1" ht="28.5">
      <c r="A585" s="75" t="s">
        <v>46</v>
      </c>
      <c r="B585" s="75" t="s">
        <v>16</v>
      </c>
      <c r="C585" s="75" t="s">
        <v>2530</v>
      </c>
      <c r="D585" s="75" t="s">
        <v>1089</v>
      </c>
      <c r="E585" s="92" t="s">
        <v>49</v>
      </c>
      <c r="F585" s="75" t="s">
        <v>2101</v>
      </c>
      <c r="G585" s="75" t="s">
        <v>214</v>
      </c>
      <c r="H585" s="75" t="s">
        <v>114</v>
      </c>
      <c r="I585" s="84" t="s">
        <v>2531</v>
      </c>
      <c r="J585" s="75">
        <v>36.2</v>
      </c>
      <c r="K585" s="75" t="s">
        <v>54</v>
      </c>
      <c r="L585" s="75" t="s">
        <v>2101</v>
      </c>
      <c r="M585" s="75" t="s">
        <v>2532</v>
      </c>
      <c r="N585" s="75" t="s">
        <v>56</v>
      </c>
      <c r="O585" s="75" t="s">
        <v>2290</v>
      </c>
    </row>
    <row r="586" spans="1:15" s="25" customFormat="1" ht="42.75">
      <c r="A586" s="75" t="s">
        <v>46</v>
      </c>
      <c r="B586" s="75" t="s">
        <v>16</v>
      </c>
      <c r="C586" s="75" t="s">
        <v>2533</v>
      </c>
      <c r="D586" s="75" t="s">
        <v>1089</v>
      </c>
      <c r="E586" s="92" t="s">
        <v>49</v>
      </c>
      <c r="F586" s="75" t="s">
        <v>2534</v>
      </c>
      <c r="G586" s="75" t="s">
        <v>214</v>
      </c>
      <c r="H586" s="75" t="s">
        <v>548</v>
      </c>
      <c r="I586" s="84" t="s">
        <v>1189</v>
      </c>
      <c r="J586" s="75">
        <v>48</v>
      </c>
      <c r="K586" s="75" t="s">
        <v>54</v>
      </c>
      <c r="L586" s="75" t="s">
        <v>2534</v>
      </c>
      <c r="M586" s="75" t="s">
        <v>2535</v>
      </c>
      <c r="N586" s="75" t="s">
        <v>56</v>
      </c>
      <c r="O586" s="75" t="s">
        <v>2536</v>
      </c>
    </row>
    <row r="587" spans="1:15" s="25" customFormat="1" ht="42.75">
      <c r="A587" s="75" t="s">
        <v>46</v>
      </c>
      <c r="B587" s="75" t="s">
        <v>16</v>
      </c>
      <c r="C587" s="75" t="s">
        <v>2537</v>
      </c>
      <c r="D587" s="75" t="s">
        <v>1089</v>
      </c>
      <c r="E587" s="92" t="s">
        <v>49</v>
      </c>
      <c r="F587" s="75" t="s">
        <v>513</v>
      </c>
      <c r="G587" s="75" t="s">
        <v>2538</v>
      </c>
      <c r="H587" s="75" t="s">
        <v>77</v>
      </c>
      <c r="I587" s="75" t="s">
        <v>1695</v>
      </c>
      <c r="J587" s="75">
        <v>24</v>
      </c>
      <c r="K587" s="75" t="s">
        <v>54</v>
      </c>
      <c r="L587" s="75" t="str">
        <f>F587</f>
        <v>梨园乡</v>
      </c>
      <c r="M587" s="75" t="s">
        <v>2539</v>
      </c>
      <c r="N587" s="75" t="s">
        <v>56</v>
      </c>
      <c r="O587" s="75" t="s">
        <v>2540</v>
      </c>
    </row>
    <row r="588" spans="1:15" s="25" customFormat="1" ht="42.75">
      <c r="A588" s="75" t="s">
        <v>46</v>
      </c>
      <c r="B588" s="75" t="s">
        <v>16</v>
      </c>
      <c r="C588" s="75" t="s">
        <v>2541</v>
      </c>
      <c r="D588" s="75" t="s">
        <v>1089</v>
      </c>
      <c r="E588" s="92" t="s">
        <v>49</v>
      </c>
      <c r="F588" s="75" t="s">
        <v>2542</v>
      </c>
      <c r="G588" s="75" t="s">
        <v>214</v>
      </c>
      <c r="H588" s="75" t="s">
        <v>613</v>
      </c>
      <c r="I588" s="75" t="s">
        <v>2543</v>
      </c>
      <c r="J588" s="75">
        <v>116.6</v>
      </c>
      <c r="K588" s="75" t="s">
        <v>54</v>
      </c>
      <c r="L588" s="75" t="str">
        <f>F588</f>
        <v>徐楼刘黄庄村</v>
      </c>
      <c r="M588" s="92" t="s">
        <v>2544</v>
      </c>
      <c r="N588" s="75" t="s">
        <v>56</v>
      </c>
      <c r="O588" s="75" t="s">
        <v>2545</v>
      </c>
    </row>
    <row r="589" spans="1:15" s="25" customFormat="1" ht="42.75">
      <c r="A589" s="75" t="s">
        <v>46</v>
      </c>
      <c r="B589" s="75" t="s">
        <v>16</v>
      </c>
      <c r="C589" s="75" t="s">
        <v>2546</v>
      </c>
      <c r="D589" s="75" t="s">
        <v>1089</v>
      </c>
      <c r="E589" s="92" t="s">
        <v>49</v>
      </c>
      <c r="F589" s="75" t="s">
        <v>2547</v>
      </c>
      <c r="G589" s="75" t="s">
        <v>214</v>
      </c>
      <c r="H589" s="75" t="s">
        <v>108</v>
      </c>
      <c r="I589" s="84" t="s">
        <v>1167</v>
      </c>
      <c r="J589" s="75">
        <v>45</v>
      </c>
      <c r="K589" s="75" t="s">
        <v>54</v>
      </c>
      <c r="L589" s="75" t="s">
        <v>2547</v>
      </c>
      <c r="M589" s="75" t="s">
        <v>2548</v>
      </c>
      <c r="N589" s="75" t="s">
        <v>56</v>
      </c>
      <c r="O589" s="75" t="s">
        <v>2549</v>
      </c>
    </row>
    <row r="590" spans="1:15" s="35" customFormat="1" ht="42.75">
      <c r="A590" s="75" t="s">
        <v>46</v>
      </c>
      <c r="B590" s="75" t="s">
        <v>16</v>
      </c>
      <c r="C590" s="91" t="s">
        <v>2550</v>
      </c>
      <c r="D590" s="75" t="s">
        <v>1089</v>
      </c>
      <c r="E590" s="92" t="s">
        <v>49</v>
      </c>
      <c r="F590" s="75" t="s">
        <v>2551</v>
      </c>
      <c r="G590" s="75" t="s">
        <v>214</v>
      </c>
      <c r="H590" s="75" t="s">
        <v>66</v>
      </c>
      <c r="I590" s="84" t="s">
        <v>1189</v>
      </c>
      <c r="J590" s="118">
        <v>48</v>
      </c>
      <c r="K590" s="91" t="s">
        <v>54</v>
      </c>
      <c r="L590" s="75" t="s">
        <v>2551</v>
      </c>
      <c r="M590" s="75" t="s">
        <v>2552</v>
      </c>
      <c r="N590" s="75" t="s">
        <v>56</v>
      </c>
      <c r="O590" s="75" t="s">
        <v>2553</v>
      </c>
    </row>
    <row r="591" spans="1:15" s="35" customFormat="1" ht="57">
      <c r="A591" s="75" t="s">
        <v>46</v>
      </c>
      <c r="B591" s="75" t="s">
        <v>16</v>
      </c>
      <c r="C591" s="91" t="s">
        <v>2554</v>
      </c>
      <c r="D591" s="75" t="s">
        <v>1089</v>
      </c>
      <c r="E591" s="92" t="s">
        <v>49</v>
      </c>
      <c r="F591" s="75" t="s">
        <v>2555</v>
      </c>
      <c r="G591" s="75" t="s">
        <v>214</v>
      </c>
      <c r="H591" s="75" t="s">
        <v>66</v>
      </c>
      <c r="I591" s="84" t="s">
        <v>2556</v>
      </c>
      <c r="J591" s="118">
        <v>100</v>
      </c>
      <c r="K591" s="91" t="s">
        <v>54</v>
      </c>
      <c r="L591" s="75" t="s">
        <v>2555</v>
      </c>
      <c r="M591" s="75" t="s">
        <v>2557</v>
      </c>
      <c r="N591" s="75" t="s">
        <v>56</v>
      </c>
      <c r="O591" s="75" t="s">
        <v>2558</v>
      </c>
    </row>
    <row r="592" spans="1:15" s="35" customFormat="1" ht="42.75">
      <c r="A592" s="75" t="s">
        <v>46</v>
      </c>
      <c r="B592" s="75" t="s">
        <v>16</v>
      </c>
      <c r="C592" s="75" t="s">
        <v>2559</v>
      </c>
      <c r="D592" s="75" t="s">
        <v>1089</v>
      </c>
      <c r="E592" s="92" t="s">
        <v>49</v>
      </c>
      <c r="F592" s="75" t="s">
        <v>2560</v>
      </c>
      <c r="G592" s="75" t="s">
        <v>214</v>
      </c>
      <c r="H592" s="75" t="s">
        <v>738</v>
      </c>
      <c r="I592" s="75" t="s">
        <v>2411</v>
      </c>
      <c r="J592" s="100">
        <v>28.8</v>
      </c>
      <c r="K592" s="75" t="s">
        <v>54</v>
      </c>
      <c r="L592" s="75" t="s">
        <v>2560</v>
      </c>
      <c r="M592" s="75" t="s">
        <v>2561</v>
      </c>
      <c r="N592" s="75" t="s">
        <v>56</v>
      </c>
      <c r="O592" s="75" t="s">
        <v>1436</v>
      </c>
    </row>
    <row r="593" spans="1:15" s="35" customFormat="1" ht="42.75">
      <c r="A593" s="75" t="s">
        <v>46</v>
      </c>
      <c r="B593" s="75" t="s">
        <v>16</v>
      </c>
      <c r="C593" s="75" t="s">
        <v>2562</v>
      </c>
      <c r="D593" s="75" t="s">
        <v>1089</v>
      </c>
      <c r="E593" s="92" t="s">
        <v>49</v>
      </c>
      <c r="F593" s="75" t="s">
        <v>1920</v>
      </c>
      <c r="G593" s="75" t="s">
        <v>214</v>
      </c>
      <c r="H593" s="75" t="s">
        <v>52</v>
      </c>
      <c r="I593" s="75" t="s">
        <v>2563</v>
      </c>
      <c r="J593" s="100">
        <v>20</v>
      </c>
      <c r="K593" s="75" t="s">
        <v>54</v>
      </c>
      <c r="L593" s="75" t="str">
        <f aca="true" t="shared" si="17" ref="L593:L598">F593</f>
        <v>孟居村</v>
      </c>
      <c r="M593" s="75" t="s">
        <v>2564</v>
      </c>
      <c r="N593" s="75" t="s">
        <v>56</v>
      </c>
      <c r="O593" s="75" t="s">
        <v>1922</v>
      </c>
    </row>
    <row r="594" spans="1:15" s="35" customFormat="1" ht="42.75">
      <c r="A594" s="75" t="s">
        <v>46</v>
      </c>
      <c r="B594" s="75" t="s">
        <v>16</v>
      </c>
      <c r="C594" s="75" t="s">
        <v>2565</v>
      </c>
      <c r="D594" s="75" t="s">
        <v>1089</v>
      </c>
      <c r="E594" s="92" t="s">
        <v>49</v>
      </c>
      <c r="F594" s="75" t="s">
        <v>2566</v>
      </c>
      <c r="G594" s="75" t="s">
        <v>214</v>
      </c>
      <c r="H594" s="75" t="s">
        <v>52</v>
      </c>
      <c r="I594" s="75" t="s">
        <v>2563</v>
      </c>
      <c r="J594" s="100">
        <v>20</v>
      </c>
      <c r="K594" s="75" t="s">
        <v>54</v>
      </c>
      <c r="L594" s="75" t="str">
        <f t="shared" si="17"/>
        <v>叶庄村</v>
      </c>
      <c r="M594" s="75" t="s">
        <v>2567</v>
      </c>
      <c r="N594" s="75" t="s">
        <v>56</v>
      </c>
      <c r="O594" s="75" t="s">
        <v>2568</v>
      </c>
    </row>
    <row r="595" spans="1:15" s="35" customFormat="1" ht="42.75">
      <c r="A595" s="75" t="s">
        <v>46</v>
      </c>
      <c r="B595" s="75" t="s">
        <v>16</v>
      </c>
      <c r="C595" s="75" t="s">
        <v>2569</v>
      </c>
      <c r="D595" s="75" t="s">
        <v>1089</v>
      </c>
      <c r="E595" s="92" t="s">
        <v>49</v>
      </c>
      <c r="F595" s="75" t="s">
        <v>71</v>
      </c>
      <c r="G595" s="75" t="s">
        <v>214</v>
      </c>
      <c r="H595" s="75" t="s">
        <v>72</v>
      </c>
      <c r="I595" s="75" t="s">
        <v>2570</v>
      </c>
      <c r="J595" s="100">
        <v>10</v>
      </c>
      <c r="K595" s="75" t="s">
        <v>54</v>
      </c>
      <c r="L595" s="75" t="str">
        <f t="shared" si="17"/>
        <v>晁庄村</v>
      </c>
      <c r="M595" s="75" t="s">
        <v>2571</v>
      </c>
      <c r="N595" s="75" t="s">
        <v>56</v>
      </c>
      <c r="O595" s="75" t="s">
        <v>2572</v>
      </c>
    </row>
    <row r="596" spans="1:15" s="35" customFormat="1" ht="42.75">
      <c r="A596" s="75" t="s">
        <v>46</v>
      </c>
      <c r="B596" s="75" t="s">
        <v>16</v>
      </c>
      <c r="C596" s="75" t="s">
        <v>2573</v>
      </c>
      <c r="D596" s="75" t="s">
        <v>1089</v>
      </c>
      <c r="E596" s="92" t="s">
        <v>49</v>
      </c>
      <c r="F596" s="75" t="s">
        <v>1559</v>
      </c>
      <c r="G596" s="75" t="s">
        <v>2574</v>
      </c>
      <c r="H596" s="75" t="s">
        <v>762</v>
      </c>
      <c r="I596" s="75" t="s">
        <v>2575</v>
      </c>
      <c r="J596" s="100">
        <v>132</v>
      </c>
      <c r="K596" s="75" t="s">
        <v>54</v>
      </c>
      <c r="L596" s="75" t="str">
        <f t="shared" si="17"/>
        <v>郭庄</v>
      </c>
      <c r="M596" s="75" t="s">
        <v>2576</v>
      </c>
      <c r="N596" s="75" t="s">
        <v>56</v>
      </c>
      <c r="O596" s="75" t="s">
        <v>2577</v>
      </c>
    </row>
    <row r="597" spans="1:15" s="35" customFormat="1" ht="42.75">
      <c r="A597" s="75" t="s">
        <v>46</v>
      </c>
      <c r="B597" s="75" t="s">
        <v>16</v>
      </c>
      <c r="C597" s="75" t="s">
        <v>2578</v>
      </c>
      <c r="D597" s="75" t="s">
        <v>1089</v>
      </c>
      <c r="E597" s="92" t="s">
        <v>49</v>
      </c>
      <c r="F597" s="75" t="s">
        <v>1537</v>
      </c>
      <c r="G597" s="75" t="s">
        <v>214</v>
      </c>
      <c r="H597" s="75" t="s">
        <v>77</v>
      </c>
      <c r="I597" s="75" t="s">
        <v>2563</v>
      </c>
      <c r="J597" s="100">
        <v>20</v>
      </c>
      <c r="K597" s="75" t="s">
        <v>54</v>
      </c>
      <c r="L597" s="75" t="str">
        <f t="shared" si="17"/>
        <v>西闫村</v>
      </c>
      <c r="M597" s="75" t="s">
        <v>2579</v>
      </c>
      <c r="N597" s="75" t="s">
        <v>56</v>
      </c>
      <c r="O597" s="75" t="s">
        <v>1926</v>
      </c>
    </row>
    <row r="598" spans="1:15" s="35" customFormat="1" ht="42.75">
      <c r="A598" s="75" t="s">
        <v>46</v>
      </c>
      <c r="B598" s="75" t="s">
        <v>16</v>
      </c>
      <c r="C598" s="75" t="s">
        <v>2580</v>
      </c>
      <c r="D598" s="75" t="s">
        <v>1089</v>
      </c>
      <c r="E598" s="92" t="s">
        <v>49</v>
      </c>
      <c r="F598" s="75" t="s">
        <v>1365</v>
      </c>
      <c r="G598" s="75" t="s">
        <v>214</v>
      </c>
      <c r="H598" s="75" t="s">
        <v>750</v>
      </c>
      <c r="I598" s="75" t="s">
        <v>2570</v>
      </c>
      <c r="J598" s="100">
        <v>10</v>
      </c>
      <c r="K598" s="75" t="s">
        <v>54</v>
      </c>
      <c r="L598" s="75" t="str">
        <f t="shared" si="17"/>
        <v>大屯村</v>
      </c>
      <c r="M598" s="75" t="s">
        <v>2581</v>
      </c>
      <c r="N598" s="75" t="s">
        <v>56</v>
      </c>
      <c r="O598" s="75" t="s">
        <v>1368</v>
      </c>
    </row>
    <row r="599" spans="1:15" s="35" customFormat="1" ht="42.75">
      <c r="A599" s="75" t="s">
        <v>46</v>
      </c>
      <c r="B599" s="75" t="s">
        <v>16</v>
      </c>
      <c r="C599" s="75" t="s">
        <v>2403</v>
      </c>
      <c r="D599" s="75" t="s">
        <v>1089</v>
      </c>
      <c r="E599" s="92" t="s">
        <v>49</v>
      </c>
      <c r="F599" s="75" t="s">
        <v>2404</v>
      </c>
      <c r="G599" s="75" t="s">
        <v>214</v>
      </c>
      <c r="H599" s="75" t="s">
        <v>750</v>
      </c>
      <c r="I599" s="75" t="s">
        <v>2582</v>
      </c>
      <c r="J599" s="100">
        <v>74.41</v>
      </c>
      <c r="K599" s="75" t="s">
        <v>54</v>
      </c>
      <c r="L599" s="75" t="s">
        <v>2404</v>
      </c>
      <c r="M599" s="75" t="s">
        <v>2406</v>
      </c>
      <c r="N599" s="75" t="s">
        <v>56</v>
      </c>
      <c r="O599" s="75" t="s">
        <v>1424</v>
      </c>
    </row>
    <row r="600" spans="1:15" s="35" customFormat="1" ht="42.75">
      <c r="A600" s="75" t="s">
        <v>46</v>
      </c>
      <c r="B600" s="75" t="s">
        <v>16</v>
      </c>
      <c r="C600" s="75" t="s">
        <v>2583</v>
      </c>
      <c r="D600" s="75" t="s">
        <v>1089</v>
      </c>
      <c r="E600" s="92" t="s">
        <v>49</v>
      </c>
      <c r="F600" s="75" t="s">
        <v>2584</v>
      </c>
      <c r="G600" s="75" t="s">
        <v>214</v>
      </c>
      <c r="H600" s="75" t="s">
        <v>750</v>
      </c>
      <c r="I600" s="75" t="s">
        <v>1458</v>
      </c>
      <c r="J600" s="100">
        <v>35</v>
      </c>
      <c r="K600" s="75" t="s">
        <v>54</v>
      </c>
      <c r="L600" s="75" t="s">
        <v>2584</v>
      </c>
      <c r="M600" s="75" t="s">
        <v>2585</v>
      </c>
      <c r="N600" s="75" t="s">
        <v>56</v>
      </c>
      <c r="O600" s="75" t="s">
        <v>2407</v>
      </c>
    </row>
    <row r="601" spans="1:15" s="34" customFormat="1" ht="42.75">
      <c r="A601" s="75" t="s">
        <v>46</v>
      </c>
      <c r="B601" s="75" t="s">
        <v>16</v>
      </c>
      <c r="C601" s="75" t="s">
        <v>2586</v>
      </c>
      <c r="D601" s="75" t="s">
        <v>1089</v>
      </c>
      <c r="E601" s="92" t="s">
        <v>49</v>
      </c>
      <c r="F601" s="75" t="s">
        <v>76</v>
      </c>
      <c r="G601" s="75" t="s">
        <v>214</v>
      </c>
      <c r="H601" s="75" t="s">
        <v>707</v>
      </c>
      <c r="I601" s="75" t="s">
        <v>2587</v>
      </c>
      <c r="J601" s="100">
        <v>10</v>
      </c>
      <c r="K601" s="75" t="s">
        <v>54</v>
      </c>
      <c r="L601" s="75" t="str">
        <f>F601</f>
        <v>西辛庄村</v>
      </c>
      <c r="M601" s="75" t="s">
        <v>2588</v>
      </c>
      <c r="N601" s="75" t="s">
        <v>56</v>
      </c>
      <c r="O601" s="75" t="s">
        <v>2589</v>
      </c>
    </row>
    <row r="602" spans="1:15" s="34" customFormat="1" ht="42.75">
      <c r="A602" s="75" t="s">
        <v>46</v>
      </c>
      <c r="B602" s="75" t="s">
        <v>16</v>
      </c>
      <c r="C602" s="75" t="s">
        <v>2590</v>
      </c>
      <c r="D602" s="75" t="s">
        <v>1089</v>
      </c>
      <c r="E602" s="92" t="s">
        <v>49</v>
      </c>
      <c r="F602" s="75" t="s">
        <v>2591</v>
      </c>
      <c r="G602" s="75" t="s">
        <v>214</v>
      </c>
      <c r="H602" s="75" t="s">
        <v>707</v>
      </c>
      <c r="I602" s="75" t="s">
        <v>2592</v>
      </c>
      <c r="J602" s="100">
        <v>54.82</v>
      </c>
      <c r="K602" s="75" t="s">
        <v>54</v>
      </c>
      <c r="L602" s="75" t="s">
        <v>2591</v>
      </c>
      <c r="M602" s="75" t="s">
        <v>2593</v>
      </c>
      <c r="N602" s="75" t="s">
        <v>56</v>
      </c>
      <c r="O602" s="75" t="s">
        <v>1926</v>
      </c>
    </row>
    <row r="603" spans="1:15" s="34" customFormat="1" ht="71.25">
      <c r="A603" s="75" t="s">
        <v>46</v>
      </c>
      <c r="B603" s="75" t="s">
        <v>16</v>
      </c>
      <c r="C603" s="75" t="s">
        <v>2594</v>
      </c>
      <c r="D603" s="75" t="s">
        <v>1089</v>
      </c>
      <c r="E603" s="92" t="s">
        <v>49</v>
      </c>
      <c r="F603" s="75" t="s">
        <v>2595</v>
      </c>
      <c r="G603" s="75" t="s">
        <v>214</v>
      </c>
      <c r="H603" s="75" t="s">
        <v>95</v>
      </c>
      <c r="I603" s="75" t="s">
        <v>2596</v>
      </c>
      <c r="J603" s="100">
        <v>175</v>
      </c>
      <c r="K603" s="75" t="s">
        <v>54</v>
      </c>
      <c r="L603" s="75" t="str">
        <f>F603</f>
        <v>东丁寨村</v>
      </c>
      <c r="M603" s="75" t="s">
        <v>2597</v>
      </c>
      <c r="N603" s="75" t="s">
        <v>56</v>
      </c>
      <c r="O603" s="75" t="s">
        <v>2468</v>
      </c>
    </row>
    <row r="604" spans="1:15" s="34" customFormat="1" ht="57">
      <c r="A604" s="75" t="s">
        <v>46</v>
      </c>
      <c r="B604" s="75" t="s">
        <v>16</v>
      </c>
      <c r="C604" s="75" t="s">
        <v>2598</v>
      </c>
      <c r="D604" s="75" t="s">
        <v>1089</v>
      </c>
      <c r="E604" s="92" t="s">
        <v>49</v>
      </c>
      <c r="F604" s="75" t="s">
        <v>2599</v>
      </c>
      <c r="G604" s="75" t="s">
        <v>214</v>
      </c>
      <c r="H604" s="75" t="s">
        <v>77</v>
      </c>
      <c r="I604" s="75" t="s">
        <v>2600</v>
      </c>
      <c r="J604" s="100">
        <v>190</v>
      </c>
      <c r="K604" s="75" t="s">
        <v>54</v>
      </c>
      <c r="L604" s="75" t="s">
        <v>2599</v>
      </c>
      <c r="M604" s="75" t="s">
        <v>2601</v>
      </c>
      <c r="N604" s="75" t="s">
        <v>56</v>
      </c>
      <c r="O604" s="75" t="s">
        <v>2602</v>
      </c>
    </row>
    <row r="605" spans="1:15" s="34" customFormat="1" ht="42.75">
      <c r="A605" s="75" t="s">
        <v>46</v>
      </c>
      <c r="B605" s="75" t="s">
        <v>16</v>
      </c>
      <c r="C605" s="75" t="s">
        <v>2603</v>
      </c>
      <c r="D605" s="75" t="s">
        <v>1089</v>
      </c>
      <c r="E605" s="92" t="s">
        <v>49</v>
      </c>
      <c r="F605" s="75" t="s">
        <v>1302</v>
      </c>
      <c r="G605" s="75" t="s">
        <v>214</v>
      </c>
      <c r="H605" s="75" t="s">
        <v>508</v>
      </c>
      <c r="I605" s="75" t="s">
        <v>1129</v>
      </c>
      <c r="J605" s="100">
        <v>38.4</v>
      </c>
      <c r="K605" s="75" t="s">
        <v>54</v>
      </c>
      <c r="L605" s="75" t="s">
        <v>1302</v>
      </c>
      <c r="M605" s="75" t="s">
        <v>2401</v>
      </c>
      <c r="N605" s="75" t="s">
        <v>56</v>
      </c>
      <c r="O605" s="75" t="s">
        <v>2402</v>
      </c>
    </row>
    <row r="606" spans="1:15" s="34" customFormat="1" ht="42.75">
      <c r="A606" s="75" t="s">
        <v>46</v>
      </c>
      <c r="B606" s="75" t="s">
        <v>16</v>
      </c>
      <c r="C606" s="75" t="s">
        <v>1255</v>
      </c>
      <c r="D606" s="75" t="s">
        <v>1089</v>
      </c>
      <c r="E606" s="92" t="s">
        <v>49</v>
      </c>
      <c r="F606" s="75" t="s">
        <v>1256</v>
      </c>
      <c r="G606" s="75" t="s">
        <v>214</v>
      </c>
      <c r="H606" s="75" t="s">
        <v>508</v>
      </c>
      <c r="I606" s="75" t="s">
        <v>1234</v>
      </c>
      <c r="J606" s="100">
        <v>30</v>
      </c>
      <c r="K606" s="75" t="s">
        <v>54</v>
      </c>
      <c r="L606" s="75" t="s">
        <v>1256</v>
      </c>
      <c r="M606" s="75" t="s">
        <v>2604</v>
      </c>
      <c r="N606" s="75" t="s">
        <v>56</v>
      </c>
      <c r="O606" s="75" t="s">
        <v>2605</v>
      </c>
    </row>
    <row r="607" spans="1:15" s="34" customFormat="1" ht="57">
      <c r="A607" s="75" t="s">
        <v>46</v>
      </c>
      <c r="B607" s="75" t="s">
        <v>16</v>
      </c>
      <c r="C607" s="75" t="s">
        <v>2606</v>
      </c>
      <c r="D607" s="75" t="s">
        <v>1089</v>
      </c>
      <c r="E607" s="92" t="s">
        <v>49</v>
      </c>
      <c r="F607" s="75" t="s">
        <v>2607</v>
      </c>
      <c r="G607" s="75" t="s">
        <v>214</v>
      </c>
      <c r="H607" s="75" t="s">
        <v>548</v>
      </c>
      <c r="I607" s="75" t="s">
        <v>2608</v>
      </c>
      <c r="J607" s="100">
        <v>20.41</v>
      </c>
      <c r="K607" s="75" t="s">
        <v>54</v>
      </c>
      <c r="L607" s="75" t="s">
        <v>2607</v>
      </c>
      <c r="M607" s="75" t="s">
        <v>2609</v>
      </c>
      <c r="N607" s="75" t="s">
        <v>56</v>
      </c>
      <c r="O607" s="75" t="s">
        <v>2610</v>
      </c>
    </row>
    <row r="608" spans="1:15" s="37" customFormat="1" ht="42.75">
      <c r="A608" s="75" t="s">
        <v>46</v>
      </c>
      <c r="B608" s="75" t="s">
        <v>16</v>
      </c>
      <c r="C608" s="75" t="s">
        <v>2196</v>
      </c>
      <c r="D608" s="75" t="s">
        <v>1089</v>
      </c>
      <c r="E608" s="92" t="s">
        <v>49</v>
      </c>
      <c r="F608" s="75" t="s">
        <v>2611</v>
      </c>
      <c r="G608" s="75" t="s">
        <v>214</v>
      </c>
      <c r="H608" s="75" t="s">
        <v>127</v>
      </c>
      <c r="I608" s="75" t="s">
        <v>2612</v>
      </c>
      <c r="J608" s="100">
        <v>33</v>
      </c>
      <c r="K608" s="75" t="s">
        <v>54</v>
      </c>
      <c r="L608" s="75" t="s">
        <v>2611</v>
      </c>
      <c r="M608" s="75" t="s">
        <v>454</v>
      </c>
      <c r="N608" s="75" t="s">
        <v>56</v>
      </c>
      <c r="O608" s="75" t="s">
        <v>1436</v>
      </c>
    </row>
    <row r="609" spans="1:15" s="34" customFormat="1" ht="42.75">
      <c r="A609" s="75" t="s">
        <v>46</v>
      </c>
      <c r="B609" s="75" t="s">
        <v>16</v>
      </c>
      <c r="C609" s="75" t="s">
        <v>2613</v>
      </c>
      <c r="D609" s="75" t="s">
        <v>1089</v>
      </c>
      <c r="E609" s="92" t="s">
        <v>49</v>
      </c>
      <c r="F609" s="75" t="s">
        <v>2614</v>
      </c>
      <c r="G609" s="75" t="s">
        <v>214</v>
      </c>
      <c r="H609" s="75" t="s">
        <v>108</v>
      </c>
      <c r="I609" s="75" t="s">
        <v>1303</v>
      </c>
      <c r="J609" s="100">
        <v>67.2</v>
      </c>
      <c r="K609" s="75" t="s">
        <v>54</v>
      </c>
      <c r="L609" s="75" t="s">
        <v>2614</v>
      </c>
      <c r="M609" s="75" t="s">
        <v>2615</v>
      </c>
      <c r="N609" s="75" t="s">
        <v>56</v>
      </c>
      <c r="O609" s="75" t="s">
        <v>2616</v>
      </c>
    </row>
    <row r="610" spans="1:15" s="34" customFormat="1" ht="42.75">
      <c r="A610" s="75" t="s">
        <v>46</v>
      </c>
      <c r="B610" s="75" t="s">
        <v>16</v>
      </c>
      <c r="C610" s="75" t="s">
        <v>2617</v>
      </c>
      <c r="D610" s="75" t="s">
        <v>1089</v>
      </c>
      <c r="E610" s="92" t="s">
        <v>49</v>
      </c>
      <c r="F610" s="75" t="s">
        <v>2618</v>
      </c>
      <c r="G610" s="75" t="s">
        <v>214</v>
      </c>
      <c r="H610" s="75" t="s">
        <v>701</v>
      </c>
      <c r="I610" s="75" t="s">
        <v>2619</v>
      </c>
      <c r="J610" s="100">
        <v>16.8</v>
      </c>
      <c r="K610" s="75" t="s">
        <v>54</v>
      </c>
      <c r="L610" s="75" t="s">
        <v>2618</v>
      </c>
      <c r="M610" s="75" t="s">
        <v>2620</v>
      </c>
      <c r="N610" s="75" t="s">
        <v>56</v>
      </c>
      <c r="O610" s="75" t="s">
        <v>1436</v>
      </c>
    </row>
    <row r="611" spans="1:15" s="34" customFormat="1" ht="42.75">
      <c r="A611" s="75" t="s">
        <v>46</v>
      </c>
      <c r="B611" s="75" t="s">
        <v>16</v>
      </c>
      <c r="C611" s="75" t="s">
        <v>2621</v>
      </c>
      <c r="D611" s="75" t="s">
        <v>1089</v>
      </c>
      <c r="E611" s="92" t="s">
        <v>49</v>
      </c>
      <c r="F611" s="75" t="s">
        <v>2622</v>
      </c>
      <c r="G611" s="75" t="s">
        <v>214</v>
      </c>
      <c r="H611" s="75" t="s">
        <v>701</v>
      </c>
      <c r="I611" s="75" t="s">
        <v>2623</v>
      </c>
      <c r="J611" s="100">
        <v>25.24</v>
      </c>
      <c r="K611" s="75" t="s">
        <v>54</v>
      </c>
      <c r="L611" s="75" t="s">
        <v>2622</v>
      </c>
      <c r="M611" s="75" t="s">
        <v>2624</v>
      </c>
      <c r="N611" s="75" t="s">
        <v>56</v>
      </c>
      <c r="O611" s="75" t="s">
        <v>2577</v>
      </c>
    </row>
    <row r="612" spans="1:15" s="40" customFormat="1" ht="28.5">
      <c r="A612" s="75" t="s">
        <v>46</v>
      </c>
      <c r="B612" s="75" t="s">
        <v>16</v>
      </c>
      <c r="C612" s="75" t="s">
        <v>2625</v>
      </c>
      <c r="D612" s="75" t="s">
        <v>1089</v>
      </c>
      <c r="E612" s="92" t="s">
        <v>49</v>
      </c>
      <c r="F612" s="75" t="s">
        <v>2626</v>
      </c>
      <c r="G612" s="92" t="s">
        <v>2627</v>
      </c>
      <c r="H612" s="75" t="s">
        <v>60</v>
      </c>
      <c r="I612" s="75" t="s">
        <v>2628</v>
      </c>
      <c r="J612" s="75">
        <v>123.353</v>
      </c>
      <c r="K612" s="75" t="s">
        <v>97</v>
      </c>
      <c r="L612" s="75" t="str">
        <f>F612</f>
        <v>姚庄</v>
      </c>
      <c r="M612" s="75" t="s">
        <v>2629</v>
      </c>
      <c r="N612" s="75" t="s">
        <v>56</v>
      </c>
      <c r="O612" s="75" t="s">
        <v>2630</v>
      </c>
    </row>
    <row r="613" spans="1:15" s="35" customFormat="1" ht="36.75" customHeight="1">
      <c r="A613" s="113" t="s">
        <v>2631</v>
      </c>
      <c r="B613" s="113"/>
      <c r="C613" s="113"/>
      <c r="D613" s="114"/>
      <c r="E613" s="114">
        <v>54</v>
      </c>
      <c r="F613" s="113"/>
      <c r="G613" s="114"/>
      <c r="H613" s="114"/>
      <c r="I613" s="113" t="s">
        <v>768</v>
      </c>
      <c r="J613" s="116">
        <f>SUM(J614:J667)</f>
        <v>2097.45</v>
      </c>
      <c r="K613" s="114"/>
      <c r="L613" s="114"/>
      <c r="M613" s="117"/>
      <c r="N613" s="114"/>
      <c r="O613" s="117"/>
    </row>
    <row r="614" spans="1:15" s="25" customFormat="1" ht="42.75">
      <c r="A614" s="75" t="s">
        <v>46</v>
      </c>
      <c r="B614" s="75" t="s">
        <v>16</v>
      </c>
      <c r="C614" s="75" t="s">
        <v>2632</v>
      </c>
      <c r="D614" s="75" t="s">
        <v>1089</v>
      </c>
      <c r="E614" s="92" t="s">
        <v>49</v>
      </c>
      <c r="F614" s="75" t="s">
        <v>2633</v>
      </c>
      <c r="G614" s="92" t="s">
        <v>214</v>
      </c>
      <c r="H614" s="75" t="s">
        <v>613</v>
      </c>
      <c r="I614" s="75" t="s">
        <v>2634</v>
      </c>
      <c r="J614" s="75">
        <v>99.6</v>
      </c>
      <c r="K614" s="75" t="s">
        <v>54</v>
      </c>
      <c r="L614" s="75" t="str">
        <f>F614</f>
        <v>关庄村、前夹堽、后夹罡、李密城、潘寨</v>
      </c>
      <c r="M614" s="92" t="s">
        <v>2635</v>
      </c>
      <c r="N614" s="92" t="s">
        <v>56</v>
      </c>
      <c r="O614" s="75" t="s">
        <v>2636</v>
      </c>
    </row>
    <row r="615" spans="1:15" s="25" customFormat="1" ht="57">
      <c r="A615" s="75" t="s">
        <v>46</v>
      </c>
      <c r="B615" s="75" t="s">
        <v>16</v>
      </c>
      <c r="C615" s="75" t="s">
        <v>2637</v>
      </c>
      <c r="D615" s="75" t="s">
        <v>1089</v>
      </c>
      <c r="E615" s="75" t="s">
        <v>49</v>
      </c>
      <c r="F615" s="75" t="s">
        <v>2638</v>
      </c>
      <c r="G615" s="92" t="s">
        <v>214</v>
      </c>
      <c r="H615" s="75" t="s">
        <v>52</v>
      </c>
      <c r="I615" s="102" t="s">
        <v>2639</v>
      </c>
      <c r="J615" s="99">
        <v>17.6</v>
      </c>
      <c r="K615" s="75" t="s">
        <v>54</v>
      </c>
      <c r="L615" s="75" t="str">
        <f>F615</f>
        <v>小海通等村*</v>
      </c>
      <c r="M615" s="75" t="s">
        <v>2640</v>
      </c>
      <c r="N615" s="75" t="s">
        <v>56</v>
      </c>
      <c r="O615" s="75" t="s">
        <v>2641</v>
      </c>
    </row>
    <row r="616" spans="1:15" s="25" customFormat="1" ht="42.75">
      <c r="A616" s="75" t="s">
        <v>46</v>
      </c>
      <c r="B616" s="75" t="s">
        <v>16</v>
      </c>
      <c r="C616" s="75" t="s">
        <v>2642</v>
      </c>
      <c r="D616" s="75" t="s">
        <v>1089</v>
      </c>
      <c r="E616" s="75" t="s">
        <v>49</v>
      </c>
      <c r="F616" s="75" t="s">
        <v>2643</v>
      </c>
      <c r="G616" s="92" t="s">
        <v>214</v>
      </c>
      <c r="H616" s="75" t="s">
        <v>613</v>
      </c>
      <c r="I616" s="75" t="s">
        <v>2644</v>
      </c>
      <c r="J616" s="75">
        <v>13.2</v>
      </c>
      <c r="K616" s="75" t="s">
        <v>54</v>
      </c>
      <c r="L616" s="75" t="str">
        <f>F616</f>
        <v>胡状镇石槽村中胡状村</v>
      </c>
      <c r="M616" s="75" t="s">
        <v>2645</v>
      </c>
      <c r="N616" s="75" t="s">
        <v>56</v>
      </c>
      <c r="O616" s="75" t="s">
        <v>2646</v>
      </c>
    </row>
    <row r="617" spans="1:15" s="25" customFormat="1" ht="42.75">
      <c r="A617" s="75" t="s">
        <v>46</v>
      </c>
      <c r="B617" s="75" t="s">
        <v>16</v>
      </c>
      <c r="C617" s="75" t="s">
        <v>2647</v>
      </c>
      <c r="D617" s="75" t="s">
        <v>1089</v>
      </c>
      <c r="E617" s="75" t="s">
        <v>49</v>
      </c>
      <c r="F617" s="75" t="s">
        <v>1352</v>
      </c>
      <c r="G617" s="92" t="s">
        <v>214</v>
      </c>
      <c r="H617" s="75" t="s">
        <v>613</v>
      </c>
      <c r="I617" s="75" t="s">
        <v>2648</v>
      </c>
      <c r="J617" s="75">
        <v>11</v>
      </c>
      <c r="K617" s="75" t="s">
        <v>54</v>
      </c>
      <c r="L617" s="75" t="str">
        <f>F617</f>
        <v>孟庄村</v>
      </c>
      <c r="M617" s="75" t="s">
        <v>2649</v>
      </c>
      <c r="N617" s="75" t="s">
        <v>56</v>
      </c>
      <c r="O617" s="75" t="s">
        <v>2007</v>
      </c>
    </row>
    <row r="618" spans="1:15" s="41" customFormat="1" ht="28.5">
      <c r="A618" s="75" t="s">
        <v>46</v>
      </c>
      <c r="B618" s="75" t="s">
        <v>16</v>
      </c>
      <c r="C618" s="75" t="s">
        <v>2650</v>
      </c>
      <c r="D618" s="75" t="s">
        <v>1089</v>
      </c>
      <c r="E618" s="75" t="s">
        <v>49</v>
      </c>
      <c r="F618" s="75" t="s">
        <v>2651</v>
      </c>
      <c r="G618" s="92" t="s">
        <v>214</v>
      </c>
      <c r="H618" s="75" t="s">
        <v>738</v>
      </c>
      <c r="I618" s="75" t="s">
        <v>2652</v>
      </c>
      <c r="J618" s="75">
        <v>4.4</v>
      </c>
      <c r="K618" s="75" t="s">
        <v>54</v>
      </c>
      <c r="L618" s="75" t="str">
        <f>F618</f>
        <v>东草庙村</v>
      </c>
      <c r="M618" s="75" t="s">
        <v>2653</v>
      </c>
      <c r="N618" s="75" t="s">
        <v>56</v>
      </c>
      <c r="O618" s="75" t="s">
        <v>2465</v>
      </c>
    </row>
    <row r="619" spans="1:15" s="41" customFormat="1" ht="42.75">
      <c r="A619" s="75" t="s">
        <v>46</v>
      </c>
      <c r="B619" s="75" t="s">
        <v>16</v>
      </c>
      <c r="C619" s="75" t="s">
        <v>2654</v>
      </c>
      <c r="D619" s="75" t="s">
        <v>1089</v>
      </c>
      <c r="E619" s="75" t="s">
        <v>49</v>
      </c>
      <c r="F619" s="75" t="s">
        <v>2655</v>
      </c>
      <c r="G619" s="92" t="s">
        <v>214</v>
      </c>
      <c r="H619" s="75" t="s">
        <v>750</v>
      </c>
      <c r="I619" s="75" t="s">
        <v>2656</v>
      </c>
      <c r="J619" s="99">
        <v>22</v>
      </c>
      <c r="K619" s="75" t="s">
        <v>54</v>
      </c>
      <c r="L619" s="75" t="str">
        <f aca="true" t="shared" si="18" ref="L619:L624">F619</f>
        <v>前榆园村</v>
      </c>
      <c r="M619" s="75" t="s">
        <v>2657</v>
      </c>
      <c r="N619" s="75" t="s">
        <v>56</v>
      </c>
      <c r="O619" s="75" t="s">
        <v>2657</v>
      </c>
    </row>
    <row r="620" spans="1:15" s="41" customFormat="1" ht="42.75">
      <c r="A620" s="75" t="s">
        <v>46</v>
      </c>
      <c r="B620" s="75" t="s">
        <v>16</v>
      </c>
      <c r="C620" s="75" t="s">
        <v>2658</v>
      </c>
      <c r="D620" s="75" t="s">
        <v>1089</v>
      </c>
      <c r="E620" s="75" t="s">
        <v>49</v>
      </c>
      <c r="F620" s="75" t="s">
        <v>2659</v>
      </c>
      <c r="G620" s="92" t="s">
        <v>214</v>
      </c>
      <c r="H620" s="75" t="s">
        <v>95</v>
      </c>
      <c r="I620" s="102" t="s">
        <v>2660</v>
      </c>
      <c r="J620" s="99">
        <v>12</v>
      </c>
      <c r="K620" s="75" t="s">
        <v>54</v>
      </c>
      <c r="L620" s="75" t="str">
        <f t="shared" si="18"/>
        <v>陈寨村*</v>
      </c>
      <c r="M620" s="75" t="s">
        <v>2661</v>
      </c>
      <c r="N620" s="75" t="s">
        <v>56</v>
      </c>
      <c r="O620" s="75" t="s">
        <v>2662</v>
      </c>
    </row>
    <row r="621" spans="1:15" s="41" customFormat="1" ht="42.75">
      <c r="A621" s="75" t="s">
        <v>46</v>
      </c>
      <c r="B621" s="75" t="s">
        <v>16</v>
      </c>
      <c r="C621" s="75" t="s">
        <v>2663</v>
      </c>
      <c r="D621" s="75" t="s">
        <v>1089</v>
      </c>
      <c r="E621" s="75" t="s">
        <v>49</v>
      </c>
      <c r="F621" s="75" t="s">
        <v>2664</v>
      </c>
      <c r="G621" s="92" t="s">
        <v>214</v>
      </c>
      <c r="H621" s="75" t="s">
        <v>95</v>
      </c>
      <c r="I621" s="75" t="s">
        <v>2648</v>
      </c>
      <c r="J621" s="75">
        <v>11</v>
      </c>
      <c r="K621" s="75" t="s">
        <v>54</v>
      </c>
      <c r="L621" s="75" t="str">
        <f t="shared" si="18"/>
        <v>郎中乡甘安头村</v>
      </c>
      <c r="M621" s="75" t="s">
        <v>2665</v>
      </c>
      <c r="N621" s="75" t="s">
        <v>56</v>
      </c>
      <c r="O621" s="75" t="s">
        <v>1950</v>
      </c>
    </row>
    <row r="622" spans="1:15" s="41" customFormat="1" ht="42.75">
      <c r="A622" s="75" t="s">
        <v>46</v>
      </c>
      <c r="B622" s="75" t="s">
        <v>16</v>
      </c>
      <c r="C622" s="75" t="s">
        <v>2666</v>
      </c>
      <c r="D622" s="75" t="s">
        <v>1089</v>
      </c>
      <c r="E622" s="75" t="s">
        <v>49</v>
      </c>
      <c r="F622" s="75" t="s">
        <v>2667</v>
      </c>
      <c r="G622" s="92" t="s">
        <v>214</v>
      </c>
      <c r="H622" s="75" t="s">
        <v>95</v>
      </c>
      <c r="I622" s="102" t="s">
        <v>2668</v>
      </c>
      <c r="J622" s="99">
        <v>22</v>
      </c>
      <c r="K622" s="75" t="s">
        <v>54</v>
      </c>
      <c r="L622" s="75" t="str">
        <f t="shared" si="18"/>
        <v>马海村*</v>
      </c>
      <c r="M622" s="75" t="s">
        <v>2669</v>
      </c>
      <c r="N622" s="75" t="s">
        <v>56</v>
      </c>
      <c r="O622" s="75" t="s">
        <v>2670</v>
      </c>
    </row>
    <row r="623" spans="1:15" s="41" customFormat="1" ht="42.75">
      <c r="A623" s="75" t="s">
        <v>46</v>
      </c>
      <c r="B623" s="75" t="s">
        <v>16</v>
      </c>
      <c r="C623" s="75" t="s">
        <v>2671</v>
      </c>
      <c r="D623" s="75" t="s">
        <v>1089</v>
      </c>
      <c r="E623" s="75" t="s">
        <v>49</v>
      </c>
      <c r="F623" s="75" t="s">
        <v>2672</v>
      </c>
      <c r="G623" s="92" t="s">
        <v>214</v>
      </c>
      <c r="H623" s="75" t="s">
        <v>77</v>
      </c>
      <c r="I623" s="102" t="s">
        <v>2673</v>
      </c>
      <c r="J623" s="99">
        <v>13.2</v>
      </c>
      <c r="K623" s="75" t="s">
        <v>54</v>
      </c>
      <c r="L623" s="75" t="str">
        <f t="shared" si="18"/>
        <v>连山寺村*</v>
      </c>
      <c r="M623" s="75" t="s">
        <v>2674</v>
      </c>
      <c r="N623" s="75" t="s">
        <v>56</v>
      </c>
      <c r="O623" s="75" t="s">
        <v>2675</v>
      </c>
    </row>
    <row r="624" spans="1:15" s="25" customFormat="1" ht="57">
      <c r="A624" s="75" t="s">
        <v>46</v>
      </c>
      <c r="B624" s="75" t="s">
        <v>16</v>
      </c>
      <c r="C624" s="75" t="s">
        <v>2676</v>
      </c>
      <c r="D624" s="75" t="s">
        <v>1089</v>
      </c>
      <c r="E624" s="75" t="s">
        <v>49</v>
      </c>
      <c r="F624" s="75" t="s">
        <v>2677</v>
      </c>
      <c r="G624" s="92" t="s">
        <v>214</v>
      </c>
      <c r="H624" s="75" t="s">
        <v>77</v>
      </c>
      <c r="I624" s="102" t="s">
        <v>2678</v>
      </c>
      <c r="J624" s="99">
        <v>11</v>
      </c>
      <c r="K624" s="75" t="s">
        <v>54</v>
      </c>
      <c r="L624" s="75" t="str">
        <f t="shared" si="18"/>
        <v>南王庄村*</v>
      </c>
      <c r="M624" s="75" t="s">
        <v>2679</v>
      </c>
      <c r="N624" s="75" t="s">
        <v>56</v>
      </c>
      <c r="O624" s="75" t="s">
        <v>2680</v>
      </c>
    </row>
    <row r="625" spans="1:15" s="25" customFormat="1" ht="42.75">
      <c r="A625" s="75" t="s">
        <v>46</v>
      </c>
      <c r="B625" s="75" t="s">
        <v>16</v>
      </c>
      <c r="C625" s="75" t="s">
        <v>2681</v>
      </c>
      <c r="D625" s="75" t="s">
        <v>1089</v>
      </c>
      <c r="E625" s="75" t="s">
        <v>49</v>
      </c>
      <c r="F625" s="75" t="s">
        <v>1527</v>
      </c>
      <c r="G625" s="92" t="s">
        <v>214</v>
      </c>
      <c r="H625" s="75" t="s">
        <v>77</v>
      </c>
      <c r="I625" s="75" t="s">
        <v>2682</v>
      </c>
      <c r="J625" s="75">
        <v>20.7</v>
      </c>
      <c r="K625" s="75" t="s">
        <v>54</v>
      </c>
      <c r="L625" s="75" t="s">
        <v>1527</v>
      </c>
      <c r="M625" s="92" t="s">
        <v>2683</v>
      </c>
      <c r="N625" s="92" t="s">
        <v>56</v>
      </c>
      <c r="O625" s="75" t="s">
        <v>1530</v>
      </c>
    </row>
    <row r="626" spans="1:15" s="25" customFormat="1" ht="42.75">
      <c r="A626" s="75" t="s">
        <v>46</v>
      </c>
      <c r="B626" s="75" t="s">
        <v>16</v>
      </c>
      <c r="C626" s="75" t="s">
        <v>2684</v>
      </c>
      <c r="D626" s="75" t="s">
        <v>1089</v>
      </c>
      <c r="E626" s="75" t="s">
        <v>49</v>
      </c>
      <c r="F626" s="75" t="s">
        <v>2685</v>
      </c>
      <c r="G626" s="92" t="s">
        <v>214</v>
      </c>
      <c r="H626" s="75" t="s">
        <v>77</v>
      </c>
      <c r="I626" s="102" t="s">
        <v>2678</v>
      </c>
      <c r="J626" s="99">
        <v>11</v>
      </c>
      <c r="K626" s="75" t="s">
        <v>54</v>
      </c>
      <c r="L626" s="75" t="str">
        <f aca="true" t="shared" si="19" ref="L626:L629">F626</f>
        <v>西韩寨村*</v>
      </c>
      <c r="M626" s="75" t="s">
        <v>2686</v>
      </c>
      <c r="N626" s="75" t="s">
        <v>56</v>
      </c>
      <c r="O626" s="75" t="s">
        <v>2687</v>
      </c>
    </row>
    <row r="627" spans="1:15" s="25" customFormat="1" ht="28.5">
      <c r="A627" s="75" t="s">
        <v>46</v>
      </c>
      <c r="B627" s="75" t="s">
        <v>16</v>
      </c>
      <c r="C627" s="75" t="s">
        <v>2688</v>
      </c>
      <c r="D627" s="75" t="s">
        <v>1089</v>
      </c>
      <c r="E627" s="75" t="s">
        <v>49</v>
      </c>
      <c r="F627" s="75" t="s">
        <v>2689</v>
      </c>
      <c r="G627" s="92" t="s">
        <v>214</v>
      </c>
      <c r="H627" s="75" t="s">
        <v>548</v>
      </c>
      <c r="I627" s="75" t="s">
        <v>2690</v>
      </c>
      <c r="J627" s="75">
        <v>66.6</v>
      </c>
      <c r="K627" s="75" t="s">
        <v>54</v>
      </c>
      <c r="L627" s="75" t="s">
        <v>2689</v>
      </c>
      <c r="M627" s="92" t="s">
        <v>2691</v>
      </c>
      <c r="N627" s="92" t="s">
        <v>56</v>
      </c>
      <c r="O627" s="75" t="s">
        <v>2692</v>
      </c>
    </row>
    <row r="628" spans="1:15" s="25" customFormat="1" ht="42.75">
      <c r="A628" s="75" t="s">
        <v>46</v>
      </c>
      <c r="B628" s="75" t="s">
        <v>16</v>
      </c>
      <c r="C628" s="75" t="s">
        <v>2693</v>
      </c>
      <c r="D628" s="75" t="s">
        <v>1089</v>
      </c>
      <c r="E628" s="75" t="s">
        <v>49</v>
      </c>
      <c r="F628" s="75" t="s">
        <v>268</v>
      </c>
      <c r="G628" s="92" t="s">
        <v>214</v>
      </c>
      <c r="H628" s="75" t="s">
        <v>548</v>
      </c>
      <c r="I628" s="75" t="s">
        <v>2694</v>
      </c>
      <c r="J628" s="75">
        <v>68</v>
      </c>
      <c r="K628" s="75" t="s">
        <v>54</v>
      </c>
      <c r="L628" s="75" t="str">
        <f t="shared" si="19"/>
        <v>梁庄镇马楼村</v>
      </c>
      <c r="M628" s="75" t="s">
        <v>2695</v>
      </c>
      <c r="N628" s="75" t="s">
        <v>56</v>
      </c>
      <c r="O628" s="75" t="s">
        <v>2458</v>
      </c>
    </row>
    <row r="629" spans="1:15" s="25" customFormat="1" ht="42.75">
      <c r="A629" s="75" t="s">
        <v>46</v>
      </c>
      <c r="B629" s="75" t="s">
        <v>16</v>
      </c>
      <c r="C629" s="75" t="s">
        <v>2696</v>
      </c>
      <c r="D629" s="75" t="s">
        <v>1089</v>
      </c>
      <c r="E629" s="75" t="s">
        <v>49</v>
      </c>
      <c r="F629" s="75" t="s">
        <v>2697</v>
      </c>
      <c r="G629" s="92" t="s">
        <v>214</v>
      </c>
      <c r="H629" s="75" t="s">
        <v>548</v>
      </c>
      <c r="I629" s="75" t="s">
        <v>2698</v>
      </c>
      <c r="J629" s="75">
        <v>48</v>
      </c>
      <c r="K629" s="75" t="s">
        <v>54</v>
      </c>
      <c r="L629" s="75" t="str">
        <f t="shared" si="19"/>
        <v>梁庄镇苗屯村</v>
      </c>
      <c r="M629" s="75" t="s">
        <v>2699</v>
      </c>
      <c r="N629" s="75" t="s">
        <v>56</v>
      </c>
      <c r="O629" s="75" t="s">
        <v>2700</v>
      </c>
    </row>
    <row r="630" spans="1:15" s="25" customFormat="1" ht="42.75">
      <c r="A630" s="75" t="s">
        <v>46</v>
      </c>
      <c r="B630" s="75" t="s">
        <v>16</v>
      </c>
      <c r="C630" s="75" t="s">
        <v>2701</v>
      </c>
      <c r="D630" s="75" t="s">
        <v>1089</v>
      </c>
      <c r="E630" s="75" t="s">
        <v>49</v>
      </c>
      <c r="F630" s="75" t="s">
        <v>2702</v>
      </c>
      <c r="G630" s="92" t="s">
        <v>214</v>
      </c>
      <c r="H630" s="75" t="s">
        <v>66</v>
      </c>
      <c r="I630" s="75" t="s">
        <v>2703</v>
      </c>
      <c r="J630" s="75">
        <v>5.2</v>
      </c>
      <c r="K630" s="75" t="s">
        <v>54</v>
      </c>
      <c r="L630" s="75" t="s">
        <v>2702</v>
      </c>
      <c r="M630" s="92" t="s">
        <v>2704</v>
      </c>
      <c r="N630" s="92" t="s">
        <v>56</v>
      </c>
      <c r="O630" s="75" t="s">
        <v>2705</v>
      </c>
    </row>
    <row r="631" spans="1:15" s="25" customFormat="1" ht="28.5">
      <c r="A631" s="75" t="s">
        <v>46</v>
      </c>
      <c r="B631" s="75" t="s">
        <v>16</v>
      </c>
      <c r="C631" s="75" t="s">
        <v>2706</v>
      </c>
      <c r="D631" s="75" t="s">
        <v>1089</v>
      </c>
      <c r="E631" s="75" t="s">
        <v>49</v>
      </c>
      <c r="F631" s="75" t="s">
        <v>2707</v>
      </c>
      <c r="G631" s="92" t="s">
        <v>214</v>
      </c>
      <c r="H631" s="75" t="s">
        <v>121</v>
      </c>
      <c r="I631" s="75" t="s">
        <v>2708</v>
      </c>
      <c r="J631" s="75">
        <v>57.75</v>
      </c>
      <c r="K631" s="75" t="s">
        <v>54</v>
      </c>
      <c r="L631" s="75" t="str">
        <f>F631</f>
        <v>鲁河镇季十八郎村</v>
      </c>
      <c r="M631" s="75" t="s">
        <v>2709</v>
      </c>
      <c r="N631" s="75" t="s">
        <v>56</v>
      </c>
      <c r="O631" s="75" t="s">
        <v>2710</v>
      </c>
    </row>
    <row r="632" spans="1:15" s="25" customFormat="1" ht="42.75">
      <c r="A632" s="75" t="s">
        <v>46</v>
      </c>
      <c r="B632" s="75" t="s">
        <v>16</v>
      </c>
      <c r="C632" s="75" t="s">
        <v>2711</v>
      </c>
      <c r="D632" s="75" t="s">
        <v>1089</v>
      </c>
      <c r="E632" s="75" t="s">
        <v>49</v>
      </c>
      <c r="F632" s="75" t="s">
        <v>2712</v>
      </c>
      <c r="G632" s="92" t="s">
        <v>214</v>
      </c>
      <c r="H632" s="75" t="s">
        <v>121</v>
      </c>
      <c r="I632" s="97" t="s">
        <v>2713</v>
      </c>
      <c r="J632" s="97">
        <v>44</v>
      </c>
      <c r="K632" s="75" t="s">
        <v>54</v>
      </c>
      <c r="L632" s="97" t="str">
        <f>F632</f>
        <v>鲁河镇寨上</v>
      </c>
      <c r="M632" s="97" t="s">
        <v>2714</v>
      </c>
      <c r="N632" s="97" t="s">
        <v>56</v>
      </c>
      <c r="O632" s="97" t="s">
        <v>2715</v>
      </c>
    </row>
    <row r="633" spans="1:15" s="25" customFormat="1" ht="28.5">
      <c r="A633" s="75" t="s">
        <v>46</v>
      </c>
      <c r="B633" s="75" t="s">
        <v>16</v>
      </c>
      <c r="C633" s="75" t="s">
        <v>2716</v>
      </c>
      <c r="D633" s="75" t="s">
        <v>1089</v>
      </c>
      <c r="E633" s="75" t="s">
        <v>49</v>
      </c>
      <c r="F633" s="75" t="s">
        <v>2717</v>
      </c>
      <c r="G633" s="92" t="s">
        <v>214</v>
      </c>
      <c r="H633" s="75" t="s">
        <v>707</v>
      </c>
      <c r="I633" s="75" t="s">
        <v>2644</v>
      </c>
      <c r="J633" s="75">
        <v>13.2</v>
      </c>
      <c r="K633" s="75" t="s">
        <v>54</v>
      </c>
      <c r="L633" s="75" t="str">
        <f>F633</f>
        <v>庆祖镇大桑树村</v>
      </c>
      <c r="M633" s="75" t="s">
        <v>2718</v>
      </c>
      <c r="N633" s="75" t="s">
        <v>56</v>
      </c>
      <c r="O633" s="75" t="s">
        <v>2719</v>
      </c>
    </row>
    <row r="634" spans="1:15" s="25" customFormat="1" ht="28.5">
      <c r="A634" s="75" t="s">
        <v>46</v>
      </c>
      <c r="B634" s="75" t="s">
        <v>16</v>
      </c>
      <c r="C634" s="88" t="s">
        <v>2720</v>
      </c>
      <c r="D634" s="75" t="s">
        <v>1089</v>
      </c>
      <c r="E634" s="75" t="s">
        <v>49</v>
      </c>
      <c r="F634" s="75" t="s">
        <v>1881</v>
      </c>
      <c r="G634" s="92" t="s">
        <v>214</v>
      </c>
      <c r="H634" s="75" t="s">
        <v>707</v>
      </c>
      <c r="I634" s="88" t="s">
        <v>2721</v>
      </c>
      <c r="J634" s="92">
        <v>30</v>
      </c>
      <c r="K634" s="75" t="s">
        <v>54</v>
      </c>
      <c r="L634" s="75" t="s">
        <v>1881</v>
      </c>
      <c r="M634" s="92" t="s">
        <v>2722</v>
      </c>
      <c r="N634" s="92" t="s">
        <v>56</v>
      </c>
      <c r="O634" s="88" t="s">
        <v>2723</v>
      </c>
    </row>
    <row r="635" spans="1:15" s="25" customFormat="1" ht="57">
      <c r="A635" s="75" t="s">
        <v>46</v>
      </c>
      <c r="B635" s="75" t="s">
        <v>16</v>
      </c>
      <c r="C635" s="75" t="s">
        <v>2724</v>
      </c>
      <c r="D635" s="75" t="s">
        <v>1089</v>
      </c>
      <c r="E635" s="75" t="s">
        <v>49</v>
      </c>
      <c r="F635" s="75" t="s">
        <v>2725</v>
      </c>
      <c r="G635" s="92" t="s">
        <v>214</v>
      </c>
      <c r="H635" s="75" t="s">
        <v>52</v>
      </c>
      <c r="I635" s="75" t="s">
        <v>2726</v>
      </c>
      <c r="J635" s="92">
        <v>123</v>
      </c>
      <c r="K635" s="75" t="s">
        <v>54</v>
      </c>
      <c r="L635" s="75" t="s">
        <v>2725</v>
      </c>
      <c r="M635" s="92" t="s">
        <v>2727</v>
      </c>
      <c r="N635" s="92" t="s">
        <v>56</v>
      </c>
      <c r="O635" s="75" t="s">
        <v>2728</v>
      </c>
    </row>
    <row r="636" spans="1:15" s="25" customFormat="1" ht="57">
      <c r="A636" s="75" t="s">
        <v>46</v>
      </c>
      <c r="B636" s="75" t="s">
        <v>16</v>
      </c>
      <c r="C636" s="75" t="s">
        <v>2729</v>
      </c>
      <c r="D636" s="75" t="s">
        <v>1089</v>
      </c>
      <c r="E636" s="75" t="s">
        <v>49</v>
      </c>
      <c r="F636" s="75" t="s">
        <v>2730</v>
      </c>
      <c r="G636" s="92" t="s">
        <v>214</v>
      </c>
      <c r="H636" s="75" t="s">
        <v>52</v>
      </c>
      <c r="I636" s="102" t="s">
        <v>2731</v>
      </c>
      <c r="J636" s="99">
        <v>24.2</v>
      </c>
      <c r="K636" s="75" t="s">
        <v>54</v>
      </c>
      <c r="L636" s="75" t="str">
        <f>F636</f>
        <v>牛寨前园村*</v>
      </c>
      <c r="M636" s="75" t="s">
        <v>2732</v>
      </c>
      <c r="N636" s="75" t="s">
        <v>56</v>
      </c>
      <c r="O636" s="75" t="s">
        <v>2733</v>
      </c>
    </row>
    <row r="637" spans="1:15" s="25" customFormat="1" ht="42.75">
      <c r="A637" s="75" t="s">
        <v>46</v>
      </c>
      <c r="B637" s="75" t="s">
        <v>16</v>
      </c>
      <c r="C637" s="75" t="s">
        <v>2734</v>
      </c>
      <c r="D637" s="75" t="s">
        <v>1089</v>
      </c>
      <c r="E637" s="75" t="s">
        <v>49</v>
      </c>
      <c r="F637" s="75" t="s">
        <v>2735</v>
      </c>
      <c r="G637" s="92" t="s">
        <v>214</v>
      </c>
      <c r="H637" s="75" t="s">
        <v>60</v>
      </c>
      <c r="I637" s="75" t="s">
        <v>2736</v>
      </c>
      <c r="J637" s="75">
        <v>51.8</v>
      </c>
      <c r="K637" s="75" t="s">
        <v>54</v>
      </c>
      <c r="L637" s="75" t="s">
        <v>2735</v>
      </c>
      <c r="M637" s="92" t="s">
        <v>2737</v>
      </c>
      <c r="N637" s="92" t="s">
        <v>56</v>
      </c>
      <c r="O637" s="92" t="s">
        <v>2738</v>
      </c>
    </row>
    <row r="638" spans="1:15" s="25" customFormat="1" ht="28.5">
      <c r="A638" s="75" t="s">
        <v>46</v>
      </c>
      <c r="B638" s="75" t="s">
        <v>16</v>
      </c>
      <c r="C638" s="75" t="s">
        <v>2739</v>
      </c>
      <c r="D638" s="75" t="s">
        <v>1089</v>
      </c>
      <c r="E638" s="75" t="s">
        <v>49</v>
      </c>
      <c r="F638" s="75" t="s">
        <v>2018</v>
      </c>
      <c r="G638" s="92" t="s">
        <v>214</v>
      </c>
      <c r="H638" s="75" t="s">
        <v>102</v>
      </c>
      <c r="I638" s="75" t="s">
        <v>2682</v>
      </c>
      <c r="J638" s="75">
        <v>22</v>
      </c>
      <c r="K638" s="75" t="s">
        <v>54</v>
      </c>
      <c r="L638" s="75" t="str">
        <f>F638</f>
        <v>文留镇东王庄村</v>
      </c>
      <c r="M638" s="75" t="s">
        <v>2699</v>
      </c>
      <c r="N638" s="75" t="s">
        <v>56</v>
      </c>
      <c r="O638" s="75" t="s">
        <v>2700</v>
      </c>
    </row>
    <row r="639" spans="1:15" s="25" customFormat="1" ht="42.75">
      <c r="A639" s="75" t="s">
        <v>46</v>
      </c>
      <c r="B639" s="75" t="s">
        <v>16</v>
      </c>
      <c r="C639" s="75" t="s">
        <v>2740</v>
      </c>
      <c r="D639" s="75" t="s">
        <v>1089</v>
      </c>
      <c r="E639" s="75" t="s">
        <v>49</v>
      </c>
      <c r="F639" s="75" t="s">
        <v>2741</v>
      </c>
      <c r="G639" s="92" t="s">
        <v>214</v>
      </c>
      <c r="H639" s="75" t="s">
        <v>102</v>
      </c>
      <c r="I639" s="75" t="s">
        <v>2742</v>
      </c>
      <c r="J639" s="75">
        <v>6.6</v>
      </c>
      <c r="K639" s="75" t="s">
        <v>54</v>
      </c>
      <c r="L639" s="75" t="str">
        <f>F639</f>
        <v>文留镇刘楼村</v>
      </c>
      <c r="M639" s="75" t="s">
        <v>2743</v>
      </c>
      <c r="N639" s="75" t="s">
        <v>56</v>
      </c>
      <c r="O639" s="75" t="s">
        <v>2610</v>
      </c>
    </row>
    <row r="640" spans="1:15" s="25" customFormat="1" ht="42.75">
      <c r="A640" s="75" t="s">
        <v>46</v>
      </c>
      <c r="B640" s="75" t="s">
        <v>16</v>
      </c>
      <c r="C640" s="75" t="s">
        <v>2744</v>
      </c>
      <c r="D640" s="75" t="s">
        <v>1089</v>
      </c>
      <c r="E640" s="75" t="s">
        <v>49</v>
      </c>
      <c r="F640" s="75" t="s">
        <v>2745</v>
      </c>
      <c r="G640" s="92" t="s">
        <v>214</v>
      </c>
      <c r="H640" s="75" t="s">
        <v>102</v>
      </c>
      <c r="I640" s="75" t="s">
        <v>2742</v>
      </c>
      <c r="J640" s="75">
        <v>6.6</v>
      </c>
      <c r="K640" s="75" t="s">
        <v>54</v>
      </c>
      <c r="L640" s="75" t="str">
        <f>F640</f>
        <v>文留镇南园村</v>
      </c>
      <c r="M640" s="75" t="s">
        <v>2746</v>
      </c>
      <c r="N640" s="75" t="s">
        <v>56</v>
      </c>
      <c r="O640" s="75" t="s">
        <v>1713</v>
      </c>
    </row>
    <row r="641" spans="1:15" s="25" customFormat="1" ht="28.5">
      <c r="A641" s="75" t="s">
        <v>46</v>
      </c>
      <c r="B641" s="75" t="s">
        <v>16</v>
      </c>
      <c r="C641" s="75" t="s">
        <v>2747</v>
      </c>
      <c r="D641" s="75" t="s">
        <v>1089</v>
      </c>
      <c r="E641" s="75" t="s">
        <v>49</v>
      </c>
      <c r="F641" s="75" t="s">
        <v>2748</v>
      </c>
      <c r="G641" s="92" t="s">
        <v>214</v>
      </c>
      <c r="H641" s="75" t="s">
        <v>108</v>
      </c>
      <c r="I641" s="75" t="s">
        <v>2644</v>
      </c>
      <c r="J641" s="75">
        <v>13.2</v>
      </c>
      <c r="K641" s="75" t="s">
        <v>54</v>
      </c>
      <c r="L641" s="75" t="str">
        <f>F641</f>
        <v>习城乡丁寨村</v>
      </c>
      <c r="M641" s="75" t="s">
        <v>2718</v>
      </c>
      <c r="N641" s="75" t="s">
        <v>56</v>
      </c>
      <c r="O641" s="75" t="s">
        <v>2749</v>
      </c>
    </row>
    <row r="642" spans="1:15" s="25" customFormat="1" ht="28.5">
      <c r="A642" s="75" t="s">
        <v>46</v>
      </c>
      <c r="B642" s="75" t="s">
        <v>16</v>
      </c>
      <c r="C642" s="75" t="s">
        <v>2750</v>
      </c>
      <c r="D642" s="75" t="s">
        <v>1089</v>
      </c>
      <c r="E642" s="75" t="s">
        <v>49</v>
      </c>
      <c r="F642" s="75" t="s">
        <v>2751</v>
      </c>
      <c r="G642" s="92" t="s">
        <v>214</v>
      </c>
      <c r="H642" s="75" t="s">
        <v>108</v>
      </c>
      <c r="I642" s="75" t="s">
        <v>2752</v>
      </c>
      <c r="J642" s="75">
        <v>23.2</v>
      </c>
      <c r="K642" s="75" t="s">
        <v>54</v>
      </c>
      <c r="L642" s="75" t="s">
        <v>2751</v>
      </c>
      <c r="M642" s="75" t="s">
        <v>2753</v>
      </c>
      <c r="N642" s="75" t="s">
        <v>56</v>
      </c>
      <c r="O642" s="75" t="s">
        <v>2754</v>
      </c>
    </row>
    <row r="643" spans="1:15" s="25" customFormat="1" ht="28.5">
      <c r="A643" s="75" t="s">
        <v>46</v>
      </c>
      <c r="B643" s="75" t="s">
        <v>16</v>
      </c>
      <c r="C643" s="75" t="s">
        <v>2755</v>
      </c>
      <c r="D643" s="75" t="s">
        <v>1089</v>
      </c>
      <c r="E643" s="75" t="s">
        <v>49</v>
      </c>
      <c r="F643" s="75" t="s">
        <v>2756</v>
      </c>
      <c r="G643" s="92" t="s">
        <v>214</v>
      </c>
      <c r="H643" s="75" t="s">
        <v>72</v>
      </c>
      <c r="I643" s="75" t="s">
        <v>2757</v>
      </c>
      <c r="J643" s="75">
        <v>19.3</v>
      </c>
      <c r="K643" s="75" t="s">
        <v>54</v>
      </c>
      <c r="L643" s="75" t="str">
        <f aca="true" t="shared" si="20" ref="L643:L646">F643</f>
        <v>徐镇任楼村</v>
      </c>
      <c r="M643" s="75" t="s">
        <v>2758</v>
      </c>
      <c r="N643" s="75" t="s">
        <v>56</v>
      </c>
      <c r="O643" s="75" t="s">
        <v>2759</v>
      </c>
    </row>
    <row r="644" spans="1:15" s="25" customFormat="1" ht="42.75">
      <c r="A644" s="75" t="s">
        <v>46</v>
      </c>
      <c r="B644" s="75" t="s">
        <v>16</v>
      </c>
      <c r="C644" s="75" t="s">
        <v>2760</v>
      </c>
      <c r="D644" s="75" t="s">
        <v>1089</v>
      </c>
      <c r="E644" s="88" t="s">
        <v>49</v>
      </c>
      <c r="F644" s="88" t="s">
        <v>2761</v>
      </c>
      <c r="G644" s="92" t="s">
        <v>214</v>
      </c>
      <c r="H644" s="75" t="s">
        <v>72</v>
      </c>
      <c r="I644" s="60" t="s">
        <v>2713</v>
      </c>
      <c r="J644" s="88">
        <v>42</v>
      </c>
      <c r="K644" s="75" t="s">
        <v>54</v>
      </c>
      <c r="L644" s="88" t="str">
        <f t="shared" si="20"/>
        <v>徐镇镇晁庄村</v>
      </c>
      <c r="M644" s="75" t="s">
        <v>2762</v>
      </c>
      <c r="N644" s="75" t="s">
        <v>56</v>
      </c>
      <c r="O644" s="88" t="s">
        <v>2763</v>
      </c>
    </row>
    <row r="645" spans="1:15" s="25" customFormat="1" ht="57">
      <c r="A645" s="75" t="s">
        <v>46</v>
      </c>
      <c r="B645" s="75" t="s">
        <v>16</v>
      </c>
      <c r="C645" s="75" t="s">
        <v>2764</v>
      </c>
      <c r="D645" s="75" t="s">
        <v>1089</v>
      </c>
      <c r="E645" s="75" t="s">
        <v>49</v>
      </c>
      <c r="F645" s="75" t="s">
        <v>2765</v>
      </c>
      <c r="G645" s="92" t="s">
        <v>214</v>
      </c>
      <c r="H645" s="75" t="s">
        <v>72</v>
      </c>
      <c r="I645" s="75" t="s">
        <v>2766</v>
      </c>
      <c r="J645" s="75">
        <v>132</v>
      </c>
      <c r="K645" s="75" t="s">
        <v>54</v>
      </c>
      <c r="L645" s="75" t="s">
        <v>2765</v>
      </c>
      <c r="M645" s="92" t="s">
        <v>2767</v>
      </c>
      <c r="N645" s="92" t="s">
        <v>56</v>
      </c>
      <c r="O645" s="75" t="s">
        <v>2768</v>
      </c>
    </row>
    <row r="646" spans="1:15" s="25" customFormat="1" ht="42.75">
      <c r="A646" s="75" t="s">
        <v>46</v>
      </c>
      <c r="B646" s="75" t="s">
        <v>16</v>
      </c>
      <c r="C646" s="75" t="s">
        <v>2769</v>
      </c>
      <c r="D646" s="75" t="s">
        <v>1089</v>
      </c>
      <c r="E646" s="75" t="s">
        <v>49</v>
      </c>
      <c r="F646" s="75" t="s">
        <v>2770</v>
      </c>
      <c r="G646" s="92" t="s">
        <v>214</v>
      </c>
      <c r="H646" s="75" t="s">
        <v>127</v>
      </c>
      <c r="I646" s="102" t="s">
        <v>2771</v>
      </c>
      <c r="J646" s="99">
        <v>41.8</v>
      </c>
      <c r="K646" s="75" t="s">
        <v>54</v>
      </c>
      <c r="L646" s="75" t="str">
        <f t="shared" si="20"/>
        <v>齐劝村*</v>
      </c>
      <c r="M646" s="75" t="s">
        <v>2772</v>
      </c>
      <c r="N646" s="75" t="s">
        <v>56</v>
      </c>
      <c r="O646" s="75" t="s">
        <v>2773</v>
      </c>
    </row>
    <row r="647" spans="1:15" s="35" customFormat="1" ht="42.75">
      <c r="A647" s="75" t="s">
        <v>46</v>
      </c>
      <c r="B647" s="75" t="s">
        <v>16</v>
      </c>
      <c r="C647" s="75" t="s">
        <v>2774</v>
      </c>
      <c r="D647" s="75" t="s">
        <v>1089</v>
      </c>
      <c r="E647" s="75" t="s">
        <v>49</v>
      </c>
      <c r="F647" s="75" t="s">
        <v>1298</v>
      </c>
      <c r="G647" s="92" t="s">
        <v>214</v>
      </c>
      <c r="H647" s="75" t="s">
        <v>508</v>
      </c>
      <c r="I647" s="102" t="s">
        <v>2775</v>
      </c>
      <c r="J647" s="100">
        <v>4.4</v>
      </c>
      <c r="K647" s="75" t="s">
        <v>54</v>
      </c>
      <c r="L647" s="75" t="s">
        <v>1298</v>
      </c>
      <c r="M647" s="75" t="s">
        <v>2776</v>
      </c>
      <c r="N647" s="75" t="s">
        <v>56</v>
      </c>
      <c r="O647" s="75" t="s">
        <v>2777</v>
      </c>
    </row>
    <row r="648" spans="1:15" s="24" customFormat="1" ht="57">
      <c r="A648" s="75" t="s">
        <v>46</v>
      </c>
      <c r="B648" s="91" t="s">
        <v>16</v>
      </c>
      <c r="C648" s="91" t="s">
        <v>2778</v>
      </c>
      <c r="D648" s="75" t="s">
        <v>1089</v>
      </c>
      <c r="E648" s="75" t="s">
        <v>49</v>
      </c>
      <c r="F648" s="75" t="s">
        <v>2779</v>
      </c>
      <c r="G648" s="92" t="s">
        <v>214</v>
      </c>
      <c r="H648" s="75" t="s">
        <v>508</v>
      </c>
      <c r="I648" s="102" t="s">
        <v>2780</v>
      </c>
      <c r="J648" s="100">
        <v>31.2</v>
      </c>
      <c r="K648" s="75" t="s">
        <v>54</v>
      </c>
      <c r="L648" s="75" t="str">
        <f aca="true" t="shared" si="21" ref="L648:L650">F648</f>
        <v>铁炉、沙窝、沙堌堆、何锁城</v>
      </c>
      <c r="M648" s="75" t="s">
        <v>2781</v>
      </c>
      <c r="N648" s="75" t="s">
        <v>56</v>
      </c>
      <c r="O648" s="75" t="s">
        <v>2782</v>
      </c>
    </row>
    <row r="649" spans="1:15" s="37" customFormat="1" ht="99.75">
      <c r="A649" s="75" t="s">
        <v>46</v>
      </c>
      <c r="B649" s="75" t="s">
        <v>16</v>
      </c>
      <c r="C649" s="75" t="s">
        <v>2783</v>
      </c>
      <c r="D649" s="75" t="s">
        <v>1089</v>
      </c>
      <c r="E649" s="75" t="s">
        <v>49</v>
      </c>
      <c r="F649" s="75" t="s">
        <v>2784</v>
      </c>
      <c r="G649" s="92" t="s">
        <v>214</v>
      </c>
      <c r="H649" s="75" t="s">
        <v>66</v>
      </c>
      <c r="I649" s="102" t="s">
        <v>2785</v>
      </c>
      <c r="J649" s="100">
        <v>129.8</v>
      </c>
      <c r="K649" s="75" t="s">
        <v>54</v>
      </c>
      <c r="L649" s="75" t="str">
        <f t="shared" si="21"/>
        <v>韩没岸、花庄、枣科、毛小寨、文王庄、张庄、官仁店、这河寨、高村、赵寨</v>
      </c>
      <c r="M649" s="75" t="s">
        <v>2786</v>
      </c>
      <c r="N649" s="75" t="s">
        <v>56</v>
      </c>
      <c r="O649" s="75" t="s">
        <v>2787</v>
      </c>
    </row>
    <row r="650" spans="1:15" s="42" customFormat="1" ht="114">
      <c r="A650" s="75" t="s">
        <v>46</v>
      </c>
      <c r="B650" s="75" t="s">
        <v>16</v>
      </c>
      <c r="C650" s="75" t="s">
        <v>2788</v>
      </c>
      <c r="D650" s="75" t="s">
        <v>1089</v>
      </c>
      <c r="E650" s="75" t="s">
        <v>49</v>
      </c>
      <c r="F650" s="75" t="s">
        <v>2789</v>
      </c>
      <c r="G650" s="92" t="s">
        <v>214</v>
      </c>
      <c r="H650" s="75" t="s">
        <v>701</v>
      </c>
      <c r="I650" s="102" t="s">
        <v>2790</v>
      </c>
      <c r="J650" s="100">
        <v>171.6</v>
      </c>
      <c r="K650" s="75" t="s">
        <v>54</v>
      </c>
      <c r="L650" s="75" t="str">
        <f t="shared" si="21"/>
        <v>西清河头、杨昌湖、西大韩、振兴寨、东大韩、娄昌湖、焦寨、前刘关寨、东刘关寨、西刘关寨、沙河寨</v>
      </c>
      <c r="M650" s="75" t="s">
        <v>2791</v>
      </c>
      <c r="N650" s="75" t="s">
        <v>56</v>
      </c>
      <c r="O650" s="75" t="s">
        <v>2792</v>
      </c>
    </row>
    <row r="651" spans="1:15" s="35" customFormat="1" ht="42.75">
      <c r="A651" s="75" t="s">
        <v>46</v>
      </c>
      <c r="B651" s="91" t="s">
        <v>16</v>
      </c>
      <c r="C651" s="91" t="s">
        <v>2793</v>
      </c>
      <c r="D651" s="75" t="s">
        <v>1089</v>
      </c>
      <c r="E651" s="75" t="s">
        <v>49</v>
      </c>
      <c r="F651" s="75" t="s">
        <v>2794</v>
      </c>
      <c r="G651" s="92" t="s">
        <v>214</v>
      </c>
      <c r="H651" s="75" t="s">
        <v>95</v>
      </c>
      <c r="I651" s="102" t="s">
        <v>2678</v>
      </c>
      <c r="J651" s="100">
        <v>11</v>
      </c>
      <c r="K651" s="75" t="s">
        <v>54</v>
      </c>
      <c r="L651" s="75" t="s">
        <v>2794</v>
      </c>
      <c r="M651" s="75" t="s">
        <v>2795</v>
      </c>
      <c r="N651" s="75" t="s">
        <v>56</v>
      </c>
      <c r="O651" s="75" t="s">
        <v>2020</v>
      </c>
    </row>
    <row r="652" spans="1:15" s="35" customFormat="1" ht="57">
      <c r="A652" s="75" t="s">
        <v>46</v>
      </c>
      <c r="B652" s="91" t="s">
        <v>16</v>
      </c>
      <c r="C652" s="91" t="s">
        <v>2796</v>
      </c>
      <c r="D652" s="75" t="s">
        <v>1089</v>
      </c>
      <c r="E652" s="75" t="s">
        <v>49</v>
      </c>
      <c r="F652" s="75" t="s">
        <v>2797</v>
      </c>
      <c r="G652" s="92" t="s">
        <v>214</v>
      </c>
      <c r="H652" s="75" t="s">
        <v>95</v>
      </c>
      <c r="I652" s="102" t="s">
        <v>2798</v>
      </c>
      <c r="J652" s="100">
        <v>21.45</v>
      </c>
      <c r="K652" s="75" t="s">
        <v>54</v>
      </c>
      <c r="L652" s="75" t="str">
        <f aca="true" t="shared" si="22" ref="L652:L655">F652</f>
        <v>郎寨、后汪寨、甘安头</v>
      </c>
      <c r="M652" s="75" t="s">
        <v>2799</v>
      </c>
      <c r="N652" s="75" t="s">
        <v>56</v>
      </c>
      <c r="O652" s="75" t="s">
        <v>2800</v>
      </c>
    </row>
    <row r="653" spans="1:15" s="35" customFormat="1" ht="57">
      <c r="A653" s="75" t="s">
        <v>46</v>
      </c>
      <c r="B653" s="91" t="s">
        <v>16</v>
      </c>
      <c r="C653" s="91" t="s">
        <v>2801</v>
      </c>
      <c r="D653" s="75" t="s">
        <v>1089</v>
      </c>
      <c r="E653" s="75" t="s">
        <v>49</v>
      </c>
      <c r="F653" s="75" t="s">
        <v>2802</v>
      </c>
      <c r="G653" s="92" t="s">
        <v>214</v>
      </c>
      <c r="H653" s="75" t="s">
        <v>102</v>
      </c>
      <c r="I653" s="102" t="s">
        <v>2803</v>
      </c>
      <c r="J653" s="100">
        <v>30.8</v>
      </c>
      <c r="K653" s="75" t="s">
        <v>54</v>
      </c>
      <c r="L653" s="75" t="str">
        <f t="shared" si="22"/>
        <v>崔庄、东王庄村、南园、刘楼、南王庄</v>
      </c>
      <c r="M653" s="75" t="s">
        <v>2804</v>
      </c>
      <c r="N653" s="75" t="s">
        <v>56</v>
      </c>
      <c r="O653" s="75" t="s">
        <v>2465</v>
      </c>
    </row>
    <row r="654" spans="1:15" s="34" customFormat="1" ht="42.75">
      <c r="A654" s="75" t="s">
        <v>46</v>
      </c>
      <c r="B654" s="91" t="s">
        <v>16</v>
      </c>
      <c r="C654" s="91" t="s">
        <v>2747</v>
      </c>
      <c r="D654" s="75" t="s">
        <v>1089</v>
      </c>
      <c r="E654" s="75" t="s">
        <v>49</v>
      </c>
      <c r="F654" s="75" t="s">
        <v>2805</v>
      </c>
      <c r="G654" s="92" t="s">
        <v>214</v>
      </c>
      <c r="H654" s="75" t="s">
        <v>108</v>
      </c>
      <c r="I654" s="102" t="s">
        <v>2806</v>
      </c>
      <c r="J654" s="100">
        <v>11</v>
      </c>
      <c r="K654" s="75" t="s">
        <v>54</v>
      </c>
      <c r="L654" s="75" t="str">
        <f t="shared" si="22"/>
        <v>丁寨</v>
      </c>
      <c r="M654" s="75" t="s">
        <v>2807</v>
      </c>
      <c r="N654" s="75" t="s">
        <v>56</v>
      </c>
      <c r="O654" s="75" t="s">
        <v>2808</v>
      </c>
    </row>
    <row r="655" spans="1:15" s="35" customFormat="1" ht="71.25">
      <c r="A655" s="75" t="s">
        <v>46</v>
      </c>
      <c r="B655" s="91" t="s">
        <v>16</v>
      </c>
      <c r="C655" s="91" t="s">
        <v>2809</v>
      </c>
      <c r="D655" s="75" t="s">
        <v>1089</v>
      </c>
      <c r="E655" s="75" t="s">
        <v>49</v>
      </c>
      <c r="F655" s="75" t="s">
        <v>2810</v>
      </c>
      <c r="G655" s="92" t="s">
        <v>214</v>
      </c>
      <c r="H655" s="75" t="s">
        <v>707</v>
      </c>
      <c r="I655" s="102" t="s">
        <v>2811</v>
      </c>
      <c r="J655" s="100">
        <v>58.5</v>
      </c>
      <c r="K655" s="75" t="s">
        <v>54</v>
      </c>
      <c r="L655" s="75" t="str">
        <f t="shared" si="22"/>
        <v>大桑树、孙环城、郎寨、太平、后武陵、朱小邱</v>
      </c>
      <c r="M655" s="75" t="s">
        <v>2812</v>
      </c>
      <c r="N655" s="75" t="s">
        <v>56</v>
      </c>
      <c r="O655" s="75" t="s">
        <v>2813</v>
      </c>
    </row>
    <row r="656" spans="1:15" s="35" customFormat="1" ht="42.75">
      <c r="A656" s="75" t="s">
        <v>46</v>
      </c>
      <c r="B656" s="91" t="s">
        <v>16</v>
      </c>
      <c r="C656" s="91" t="s">
        <v>2814</v>
      </c>
      <c r="D656" s="75" t="s">
        <v>1089</v>
      </c>
      <c r="E656" s="75" t="s">
        <v>49</v>
      </c>
      <c r="F656" s="75" t="s">
        <v>2591</v>
      </c>
      <c r="G656" s="92" t="s">
        <v>214</v>
      </c>
      <c r="H656" s="75" t="s">
        <v>707</v>
      </c>
      <c r="I656" s="102" t="s">
        <v>2815</v>
      </c>
      <c r="J656" s="100">
        <v>41.1</v>
      </c>
      <c r="K656" s="75" t="s">
        <v>54</v>
      </c>
      <c r="L656" s="75" t="s">
        <v>2591</v>
      </c>
      <c r="M656" s="75" t="s">
        <v>2593</v>
      </c>
      <c r="N656" s="75" t="s">
        <v>56</v>
      </c>
      <c r="O656" s="75" t="s">
        <v>1926</v>
      </c>
    </row>
    <row r="657" spans="1:15" s="35" customFormat="1" ht="42.75">
      <c r="A657" s="75" t="s">
        <v>46</v>
      </c>
      <c r="B657" s="91" t="s">
        <v>16</v>
      </c>
      <c r="C657" s="91" t="s">
        <v>2816</v>
      </c>
      <c r="D657" s="75" t="s">
        <v>1089</v>
      </c>
      <c r="E657" s="75" t="s">
        <v>49</v>
      </c>
      <c r="F657" s="75" t="s">
        <v>2817</v>
      </c>
      <c r="G657" s="92" t="s">
        <v>214</v>
      </c>
      <c r="H657" s="75" t="s">
        <v>738</v>
      </c>
      <c r="I657" s="102" t="s">
        <v>2818</v>
      </c>
      <c r="J657" s="100">
        <v>19.8</v>
      </c>
      <c r="K657" s="75" t="s">
        <v>54</v>
      </c>
      <c r="L657" s="75" t="str">
        <f aca="true" t="shared" si="23" ref="L657:L661">F657</f>
        <v>石槽、老王庄</v>
      </c>
      <c r="M657" s="75" t="s">
        <v>2819</v>
      </c>
      <c r="N657" s="75" t="s">
        <v>56</v>
      </c>
      <c r="O657" s="75" t="s">
        <v>2558</v>
      </c>
    </row>
    <row r="658" spans="1:15" s="35" customFormat="1" ht="28.5">
      <c r="A658" s="75" t="s">
        <v>46</v>
      </c>
      <c r="B658" s="91" t="s">
        <v>16</v>
      </c>
      <c r="C658" s="91" t="s">
        <v>2820</v>
      </c>
      <c r="D658" s="75" t="s">
        <v>1089</v>
      </c>
      <c r="E658" s="75" t="s">
        <v>49</v>
      </c>
      <c r="F658" s="75" t="s">
        <v>629</v>
      </c>
      <c r="G658" s="92" t="s">
        <v>214</v>
      </c>
      <c r="H658" s="75" t="s">
        <v>52</v>
      </c>
      <c r="I658" s="102" t="s">
        <v>2821</v>
      </c>
      <c r="J658" s="100">
        <v>3.9</v>
      </c>
      <c r="K658" s="75" t="s">
        <v>54</v>
      </c>
      <c r="L658" s="75" t="str">
        <f t="shared" si="23"/>
        <v>大闵城</v>
      </c>
      <c r="M658" s="75" t="s">
        <v>2822</v>
      </c>
      <c r="N658" s="75" t="s">
        <v>56</v>
      </c>
      <c r="O658" s="75" t="s">
        <v>2511</v>
      </c>
    </row>
    <row r="659" spans="1:15" s="35" customFormat="1" ht="71.25">
      <c r="A659" s="75" t="s">
        <v>46</v>
      </c>
      <c r="B659" s="91" t="s">
        <v>16</v>
      </c>
      <c r="C659" s="91" t="s">
        <v>2823</v>
      </c>
      <c r="D659" s="75" t="s">
        <v>1089</v>
      </c>
      <c r="E659" s="75" t="s">
        <v>49</v>
      </c>
      <c r="F659" s="75" t="s">
        <v>2824</v>
      </c>
      <c r="G659" s="92" t="s">
        <v>214</v>
      </c>
      <c r="H659" s="75" t="s">
        <v>750</v>
      </c>
      <c r="I659" s="102" t="s">
        <v>2825</v>
      </c>
      <c r="J659" s="100">
        <v>69</v>
      </c>
      <c r="K659" s="75" t="s">
        <v>54</v>
      </c>
      <c r="L659" s="75" t="str">
        <f t="shared" si="23"/>
        <v>小寨、许庄、双屯、前榆园、李道期、后郭龙</v>
      </c>
      <c r="M659" s="75" t="s">
        <v>2826</v>
      </c>
      <c r="N659" s="75" t="s">
        <v>56</v>
      </c>
      <c r="O659" s="75" t="s">
        <v>2827</v>
      </c>
    </row>
    <row r="660" spans="1:15" s="35" customFormat="1" ht="57">
      <c r="A660" s="75" t="s">
        <v>46</v>
      </c>
      <c r="B660" s="91" t="s">
        <v>16</v>
      </c>
      <c r="C660" s="91" t="s">
        <v>2828</v>
      </c>
      <c r="D660" s="75" t="s">
        <v>1089</v>
      </c>
      <c r="E660" s="75" t="s">
        <v>49</v>
      </c>
      <c r="F660" s="75" t="s">
        <v>2829</v>
      </c>
      <c r="G660" s="92" t="s">
        <v>214</v>
      </c>
      <c r="H660" s="75" t="s">
        <v>127</v>
      </c>
      <c r="I660" s="102" t="s">
        <v>2830</v>
      </c>
      <c r="J660" s="100">
        <v>44.85</v>
      </c>
      <c r="K660" s="75" t="s">
        <v>54</v>
      </c>
      <c r="L660" s="75" t="str">
        <f t="shared" si="23"/>
        <v>孙河沟、冯丁家、齐劝村</v>
      </c>
      <c r="M660" s="75" t="s">
        <v>2831</v>
      </c>
      <c r="N660" s="75" t="s">
        <v>56</v>
      </c>
      <c r="O660" s="75" t="s">
        <v>2558</v>
      </c>
    </row>
    <row r="661" spans="1:15" s="35" customFormat="1" ht="57">
      <c r="A661" s="75" t="s">
        <v>46</v>
      </c>
      <c r="B661" s="91" t="s">
        <v>16</v>
      </c>
      <c r="C661" s="91" t="s">
        <v>2832</v>
      </c>
      <c r="D661" s="75" t="s">
        <v>1089</v>
      </c>
      <c r="E661" s="75" t="s">
        <v>49</v>
      </c>
      <c r="F661" s="75" t="s">
        <v>2833</v>
      </c>
      <c r="G661" s="92" t="s">
        <v>214</v>
      </c>
      <c r="H661" s="75" t="s">
        <v>121</v>
      </c>
      <c r="I661" s="102" t="s">
        <v>2834</v>
      </c>
      <c r="J661" s="100">
        <v>22</v>
      </c>
      <c r="K661" s="75" t="s">
        <v>54</v>
      </c>
      <c r="L661" s="75" t="str">
        <f t="shared" si="23"/>
        <v>前南孟、鲁河村、西杨什八郎</v>
      </c>
      <c r="M661" s="75" t="s">
        <v>2835</v>
      </c>
      <c r="N661" s="75" t="s">
        <v>56</v>
      </c>
      <c r="O661" s="75" t="s">
        <v>2836</v>
      </c>
    </row>
    <row r="662" spans="1:15" s="35" customFormat="1" ht="42.75">
      <c r="A662" s="75" t="s">
        <v>46</v>
      </c>
      <c r="B662" s="91" t="s">
        <v>16</v>
      </c>
      <c r="C662" s="91" t="s">
        <v>2837</v>
      </c>
      <c r="D662" s="75" t="s">
        <v>1089</v>
      </c>
      <c r="E662" s="75" t="s">
        <v>49</v>
      </c>
      <c r="F662" s="75" t="s">
        <v>2534</v>
      </c>
      <c r="G662" s="92" t="s">
        <v>214</v>
      </c>
      <c r="H662" s="75" t="s">
        <v>548</v>
      </c>
      <c r="I662" s="102" t="s">
        <v>2838</v>
      </c>
      <c r="J662" s="100">
        <v>20</v>
      </c>
      <c r="K662" s="75" t="s">
        <v>54</v>
      </c>
      <c r="L662" s="75" t="s">
        <v>2534</v>
      </c>
      <c r="M662" s="75" t="s">
        <v>2839</v>
      </c>
      <c r="N662" s="75" t="s">
        <v>56</v>
      </c>
      <c r="O662" s="75" t="s">
        <v>2840</v>
      </c>
    </row>
    <row r="663" spans="1:15" s="35" customFormat="1" ht="57">
      <c r="A663" s="75" t="s">
        <v>46</v>
      </c>
      <c r="B663" s="91" t="s">
        <v>16</v>
      </c>
      <c r="C663" s="91" t="s">
        <v>2841</v>
      </c>
      <c r="D663" s="75" t="s">
        <v>1089</v>
      </c>
      <c r="E663" s="75" t="s">
        <v>49</v>
      </c>
      <c r="F663" s="75" t="s">
        <v>2842</v>
      </c>
      <c r="G663" s="92" t="s">
        <v>214</v>
      </c>
      <c r="H663" s="75" t="s">
        <v>108</v>
      </c>
      <c r="I663" s="102" t="s">
        <v>2843</v>
      </c>
      <c r="J663" s="100">
        <v>17.6</v>
      </c>
      <c r="K663" s="75" t="s">
        <v>54</v>
      </c>
      <c r="L663" s="75" t="str">
        <f>F663</f>
        <v>西街、刘寨、陈曹楼、万寨</v>
      </c>
      <c r="M663" s="75" t="s">
        <v>2844</v>
      </c>
      <c r="N663" s="75" t="s">
        <v>56</v>
      </c>
      <c r="O663" s="75" t="s">
        <v>2845</v>
      </c>
    </row>
    <row r="664" spans="1:15" s="35" customFormat="1" ht="57">
      <c r="A664" s="75" t="s">
        <v>46</v>
      </c>
      <c r="B664" s="91" t="s">
        <v>16</v>
      </c>
      <c r="C664" s="91" t="s">
        <v>2846</v>
      </c>
      <c r="D664" s="75" t="s">
        <v>1089</v>
      </c>
      <c r="E664" s="75" t="s">
        <v>49</v>
      </c>
      <c r="F664" s="75" t="s">
        <v>2847</v>
      </c>
      <c r="G664" s="92" t="s">
        <v>214</v>
      </c>
      <c r="H664" s="75" t="s">
        <v>77</v>
      </c>
      <c r="I664" s="102" t="s">
        <v>2848</v>
      </c>
      <c r="J664" s="100">
        <v>97.5</v>
      </c>
      <c r="K664" s="75" t="s">
        <v>54</v>
      </c>
      <c r="L664" s="75" t="s">
        <v>2847</v>
      </c>
      <c r="M664" s="75" t="s">
        <v>2849</v>
      </c>
      <c r="N664" s="75" t="s">
        <v>56</v>
      </c>
      <c r="O664" s="75" t="s">
        <v>2850</v>
      </c>
    </row>
    <row r="665" spans="1:15" s="34" customFormat="1" ht="57">
      <c r="A665" s="107" t="s">
        <v>46</v>
      </c>
      <c r="B665" s="75" t="s">
        <v>16</v>
      </c>
      <c r="C665" s="75" t="s">
        <v>2851</v>
      </c>
      <c r="D665" s="75" t="s">
        <v>1089</v>
      </c>
      <c r="E665" s="75" t="s">
        <v>49</v>
      </c>
      <c r="F665" s="75" t="s">
        <v>2852</v>
      </c>
      <c r="G665" s="92" t="s">
        <v>214</v>
      </c>
      <c r="H665" s="75" t="s">
        <v>720</v>
      </c>
      <c r="I665" s="75" t="s">
        <v>2853</v>
      </c>
      <c r="J665" s="75">
        <v>11</v>
      </c>
      <c r="K665" s="75" t="s">
        <v>54</v>
      </c>
      <c r="L665" s="75" t="s">
        <v>2852</v>
      </c>
      <c r="M665" s="75" t="s">
        <v>2854</v>
      </c>
      <c r="N665" s="75" t="s">
        <v>56</v>
      </c>
      <c r="O665" s="75" t="s">
        <v>2855</v>
      </c>
    </row>
    <row r="666" spans="1:15" s="34" customFormat="1" ht="28.5">
      <c r="A666" s="107" t="s">
        <v>46</v>
      </c>
      <c r="B666" s="75" t="s">
        <v>16</v>
      </c>
      <c r="C666" s="75" t="s">
        <v>2856</v>
      </c>
      <c r="D666" s="75" t="s">
        <v>1089</v>
      </c>
      <c r="E666" s="75" t="s">
        <v>49</v>
      </c>
      <c r="F666" s="75" t="s">
        <v>2513</v>
      </c>
      <c r="G666" s="75" t="s">
        <v>214</v>
      </c>
      <c r="H666" s="75" t="s">
        <v>72</v>
      </c>
      <c r="I666" s="75" t="s">
        <v>2648</v>
      </c>
      <c r="J666" s="75">
        <v>11</v>
      </c>
      <c r="K666" s="75" t="s">
        <v>54</v>
      </c>
      <c r="L666" s="75" t="str">
        <f>F666</f>
        <v>聂大寨</v>
      </c>
      <c r="M666" s="75" t="s">
        <v>2515</v>
      </c>
      <c r="N666" s="75" t="s">
        <v>56</v>
      </c>
      <c r="O666" s="75" t="s">
        <v>2516</v>
      </c>
    </row>
    <row r="667" spans="1:15" s="21" customFormat="1" ht="114">
      <c r="A667" s="75" t="s">
        <v>46</v>
      </c>
      <c r="B667" s="75" t="s">
        <v>16</v>
      </c>
      <c r="C667" s="75" t="s">
        <v>2857</v>
      </c>
      <c r="D667" s="75" t="s">
        <v>1089</v>
      </c>
      <c r="E667" s="75" t="s">
        <v>49</v>
      </c>
      <c r="F667" s="119" t="s">
        <v>2858</v>
      </c>
      <c r="G667" s="92" t="s">
        <v>2627</v>
      </c>
      <c r="H667" s="75" t="s">
        <v>2859</v>
      </c>
      <c r="I667" s="119" t="s">
        <v>2860</v>
      </c>
      <c r="J667" s="75">
        <v>162.8</v>
      </c>
      <c r="K667" s="75" t="s">
        <v>97</v>
      </c>
      <c r="L667" s="75" t="str">
        <f>F667</f>
        <v>文留镇左枣林、程枣林、房刘庄、虫王庙、前盆城、侍郎寨、寺台；鲁河镇顾头村、安家村、西白楼；户部寨镇许窑村、田楼村；渠村乡翟庄村</v>
      </c>
      <c r="M667" s="75" t="s">
        <v>2861</v>
      </c>
      <c r="N667" s="75" t="s">
        <v>56</v>
      </c>
      <c r="O667" s="75" t="s">
        <v>2862</v>
      </c>
    </row>
    <row r="668" spans="1:15" s="43" customFormat="1" ht="34.5" customHeight="1">
      <c r="A668" s="120" t="s">
        <v>2863</v>
      </c>
      <c r="B668" s="120"/>
      <c r="C668" s="120"/>
      <c r="D668" s="114"/>
      <c r="E668" s="114">
        <v>30</v>
      </c>
      <c r="F668" s="114"/>
      <c r="G668" s="113"/>
      <c r="H668" s="114"/>
      <c r="I668" s="114" t="s">
        <v>768</v>
      </c>
      <c r="J668" s="116">
        <v>1486</v>
      </c>
      <c r="K668" s="121"/>
      <c r="L668" s="114"/>
      <c r="M668" s="114"/>
      <c r="N668" s="114"/>
      <c r="O668" s="114"/>
    </row>
    <row r="669" spans="1:15" s="34" customFormat="1" ht="42.75">
      <c r="A669" s="75" t="s">
        <v>46</v>
      </c>
      <c r="B669" s="75" t="s">
        <v>16</v>
      </c>
      <c r="C669" s="75" t="s">
        <v>2864</v>
      </c>
      <c r="D669" s="75" t="s">
        <v>1089</v>
      </c>
      <c r="E669" s="75" t="s">
        <v>49</v>
      </c>
      <c r="F669" s="75" t="s">
        <v>2591</v>
      </c>
      <c r="G669" s="92" t="s">
        <v>214</v>
      </c>
      <c r="H669" s="92" t="s">
        <v>707</v>
      </c>
      <c r="I669" s="75" t="s">
        <v>2865</v>
      </c>
      <c r="J669" s="100">
        <v>40</v>
      </c>
      <c r="K669" s="75" t="s">
        <v>54</v>
      </c>
      <c r="L669" s="92" t="s">
        <v>2591</v>
      </c>
      <c r="M669" s="75" t="s">
        <v>2593</v>
      </c>
      <c r="N669" s="75" t="s">
        <v>56</v>
      </c>
      <c r="O669" s="75" t="s">
        <v>1926</v>
      </c>
    </row>
    <row r="670" spans="1:15" s="34" customFormat="1" ht="42.75">
      <c r="A670" s="75" t="s">
        <v>46</v>
      </c>
      <c r="B670" s="75" t="s">
        <v>16</v>
      </c>
      <c r="C670" s="75" t="s">
        <v>2866</v>
      </c>
      <c r="D670" s="75" t="s">
        <v>1089</v>
      </c>
      <c r="E670" s="75" t="s">
        <v>49</v>
      </c>
      <c r="F670" s="92" t="s">
        <v>2591</v>
      </c>
      <c r="G670" s="92" t="s">
        <v>214</v>
      </c>
      <c r="H670" s="75" t="s">
        <v>707</v>
      </c>
      <c r="I670" s="75" t="s">
        <v>2867</v>
      </c>
      <c r="J670" s="100">
        <v>32</v>
      </c>
      <c r="K670" s="75" t="s">
        <v>54</v>
      </c>
      <c r="L670" s="92" t="s">
        <v>2591</v>
      </c>
      <c r="M670" s="75" t="s">
        <v>2593</v>
      </c>
      <c r="N670" s="75" t="s">
        <v>56</v>
      </c>
      <c r="O670" s="75" t="s">
        <v>1926</v>
      </c>
    </row>
    <row r="671" spans="1:15" s="34" customFormat="1" ht="42.75">
      <c r="A671" s="75" t="s">
        <v>46</v>
      </c>
      <c r="B671" s="75" t="s">
        <v>16</v>
      </c>
      <c r="C671" s="75" t="s">
        <v>2868</v>
      </c>
      <c r="D671" s="75" t="s">
        <v>1089</v>
      </c>
      <c r="E671" s="75" t="s">
        <v>49</v>
      </c>
      <c r="F671" s="92" t="s">
        <v>2869</v>
      </c>
      <c r="G671" s="92" t="s">
        <v>214</v>
      </c>
      <c r="H671" s="75" t="s">
        <v>707</v>
      </c>
      <c r="I671" s="75" t="s">
        <v>2870</v>
      </c>
      <c r="J671" s="100">
        <v>211</v>
      </c>
      <c r="K671" s="75" t="s">
        <v>54</v>
      </c>
      <c r="L671" s="92" t="s">
        <v>2869</v>
      </c>
      <c r="M671" s="75" t="s">
        <v>2871</v>
      </c>
      <c r="N671" s="75" t="s">
        <v>56</v>
      </c>
      <c r="O671" s="75" t="s">
        <v>2872</v>
      </c>
    </row>
    <row r="672" spans="1:15" s="34" customFormat="1" ht="42.75">
      <c r="A672" s="75" t="s">
        <v>46</v>
      </c>
      <c r="B672" s="75" t="s">
        <v>16</v>
      </c>
      <c r="C672" s="75" t="s">
        <v>2873</v>
      </c>
      <c r="D672" s="75" t="s">
        <v>1089</v>
      </c>
      <c r="E672" s="75" t="s">
        <v>49</v>
      </c>
      <c r="F672" s="92" t="s">
        <v>2874</v>
      </c>
      <c r="G672" s="92" t="s">
        <v>214</v>
      </c>
      <c r="H672" s="75" t="s">
        <v>707</v>
      </c>
      <c r="I672" s="75" t="s">
        <v>2875</v>
      </c>
      <c r="J672" s="100">
        <v>130</v>
      </c>
      <c r="K672" s="75" t="s">
        <v>54</v>
      </c>
      <c r="L672" s="92" t="s">
        <v>2876</v>
      </c>
      <c r="M672" s="75" t="s">
        <v>2877</v>
      </c>
      <c r="N672" s="75" t="s">
        <v>56</v>
      </c>
      <c r="O672" s="75" t="s">
        <v>2878</v>
      </c>
    </row>
    <row r="673" spans="1:15" s="34" customFormat="1" ht="42.75">
      <c r="A673" s="75" t="s">
        <v>46</v>
      </c>
      <c r="B673" s="75" t="s">
        <v>16</v>
      </c>
      <c r="C673" s="75" t="s">
        <v>2879</v>
      </c>
      <c r="D673" s="75" t="s">
        <v>1089</v>
      </c>
      <c r="E673" s="75" t="s">
        <v>49</v>
      </c>
      <c r="F673" s="75" t="s">
        <v>2880</v>
      </c>
      <c r="G673" s="92" t="s">
        <v>214</v>
      </c>
      <c r="H673" s="75" t="s">
        <v>66</v>
      </c>
      <c r="I673" s="75" t="s">
        <v>2881</v>
      </c>
      <c r="J673" s="75">
        <v>80</v>
      </c>
      <c r="K673" s="75" t="s">
        <v>54</v>
      </c>
      <c r="L673" s="75" t="str">
        <f>F673</f>
        <v>榆林头、马寨、曲六店、毛小寨</v>
      </c>
      <c r="M673" s="75" t="s">
        <v>2882</v>
      </c>
      <c r="N673" s="75" t="s">
        <v>56</v>
      </c>
      <c r="O673" s="75" t="s">
        <v>2883</v>
      </c>
    </row>
    <row r="674" spans="1:15" s="34" customFormat="1" ht="42.75">
      <c r="A674" s="75" t="s">
        <v>46</v>
      </c>
      <c r="B674" s="75" t="s">
        <v>16</v>
      </c>
      <c r="C674" s="75" t="s">
        <v>2884</v>
      </c>
      <c r="D674" s="75" t="s">
        <v>1089</v>
      </c>
      <c r="E674" s="75" t="s">
        <v>49</v>
      </c>
      <c r="F674" s="92" t="s">
        <v>1389</v>
      </c>
      <c r="G674" s="92" t="s">
        <v>214</v>
      </c>
      <c r="H674" s="75" t="s">
        <v>750</v>
      </c>
      <c r="I674" s="75" t="s">
        <v>2885</v>
      </c>
      <c r="J674" s="100">
        <v>30</v>
      </c>
      <c r="K674" s="75" t="s">
        <v>54</v>
      </c>
      <c r="L674" s="92" t="s">
        <v>1389</v>
      </c>
      <c r="M674" s="75" t="s">
        <v>2401</v>
      </c>
      <c r="N674" s="75" t="s">
        <v>56</v>
      </c>
      <c r="O674" s="75" t="s">
        <v>2407</v>
      </c>
    </row>
    <row r="675" spans="1:15" s="34" customFormat="1" ht="42.75">
      <c r="A675" s="75" t="s">
        <v>46</v>
      </c>
      <c r="B675" s="75" t="s">
        <v>16</v>
      </c>
      <c r="C675" s="75" t="s">
        <v>2886</v>
      </c>
      <c r="D675" s="75" t="s">
        <v>1089</v>
      </c>
      <c r="E675" s="75" t="s">
        <v>49</v>
      </c>
      <c r="F675" s="92" t="s">
        <v>1193</v>
      </c>
      <c r="G675" s="92" t="s">
        <v>214</v>
      </c>
      <c r="H675" s="75" t="s">
        <v>762</v>
      </c>
      <c r="I675" s="75" t="s">
        <v>2887</v>
      </c>
      <c r="J675" s="100">
        <v>28.8</v>
      </c>
      <c r="K675" s="75" t="s">
        <v>54</v>
      </c>
      <c r="L675" s="92" t="s">
        <v>1193</v>
      </c>
      <c r="M675" s="75" t="s">
        <v>2576</v>
      </c>
      <c r="N675" s="75" t="s">
        <v>56</v>
      </c>
      <c r="O675" s="75" t="s">
        <v>2577</v>
      </c>
    </row>
    <row r="676" spans="1:15" s="34" customFormat="1" ht="42.75">
      <c r="A676" s="75" t="s">
        <v>46</v>
      </c>
      <c r="B676" s="75" t="s">
        <v>16</v>
      </c>
      <c r="C676" s="75" t="s">
        <v>2888</v>
      </c>
      <c r="D676" s="75" t="s">
        <v>1089</v>
      </c>
      <c r="E676" s="75" t="s">
        <v>49</v>
      </c>
      <c r="F676" s="92" t="s">
        <v>2889</v>
      </c>
      <c r="G676" s="92" t="s">
        <v>214</v>
      </c>
      <c r="H676" s="75" t="s">
        <v>548</v>
      </c>
      <c r="I676" s="75" t="s">
        <v>2890</v>
      </c>
      <c r="J676" s="100">
        <v>13</v>
      </c>
      <c r="K676" s="75" t="s">
        <v>54</v>
      </c>
      <c r="L676" s="92" t="s">
        <v>2889</v>
      </c>
      <c r="M676" s="75" t="s">
        <v>2891</v>
      </c>
      <c r="N676" s="75" t="s">
        <v>56</v>
      </c>
      <c r="O676" s="75" t="s">
        <v>2892</v>
      </c>
    </row>
    <row r="677" spans="1:15" s="25" customFormat="1" ht="71.25">
      <c r="A677" s="75" t="s">
        <v>46</v>
      </c>
      <c r="B677" s="75" t="s">
        <v>16</v>
      </c>
      <c r="C677" s="75" t="s">
        <v>2893</v>
      </c>
      <c r="D677" s="75" t="s">
        <v>1089</v>
      </c>
      <c r="E677" s="75" t="s">
        <v>49</v>
      </c>
      <c r="F677" s="75" t="s">
        <v>2894</v>
      </c>
      <c r="G677" s="92" t="s">
        <v>214</v>
      </c>
      <c r="H677" s="75" t="s">
        <v>613</v>
      </c>
      <c r="I677" s="75" t="s">
        <v>2895</v>
      </c>
      <c r="J677" s="75">
        <v>82.9</v>
      </c>
      <c r="K677" s="75" t="s">
        <v>54</v>
      </c>
      <c r="L677" s="75" t="s">
        <v>2894</v>
      </c>
      <c r="M677" s="75" t="s">
        <v>2896</v>
      </c>
      <c r="N677" s="75" t="s">
        <v>56</v>
      </c>
      <c r="O677" s="75" t="s">
        <v>2897</v>
      </c>
    </row>
    <row r="678" spans="1:15" s="25" customFormat="1" ht="42.75">
      <c r="A678" s="75" t="s">
        <v>46</v>
      </c>
      <c r="B678" s="75" t="s">
        <v>16</v>
      </c>
      <c r="C678" s="75" t="s">
        <v>2898</v>
      </c>
      <c r="D678" s="75" t="s">
        <v>1089</v>
      </c>
      <c r="E678" s="75" t="s">
        <v>49</v>
      </c>
      <c r="F678" s="75" t="s">
        <v>2899</v>
      </c>
      <c r="G678" s="92" t="s">
        <v>214</v>
      </c>
      <c r="H678" s="75" t="s">
        <v>508</v>
      </c>
      <c r="I678" s="75" t="s">
        <v>2900</v>
      </c>
      <c r="J678" s="99">
        <v>23.6</v>
      </c>
      <c r="K678" s="75" t="s">
        <v>54</v>
      </c>
      <c r="L678" s="75" t="str">
        <f aca="true" t="shared" si="24" ref="L678:L683">F678</f>
        <v>甘称湾村、沙堌堆</v>
      </c>
      <c r="M678" s="75" t="s">
        <v>2901</v>
      </c>
      <c r="N678" s="75" t="s">
        <v>56</v>
      </c>
      <c r="O678" s="75" t="s">
        <v>2902</v>
      </c>
    </row>
    <row r="679" spans="1:15" s="25" customFormat="1" ht="42.75">
      <c r="A679" s="75" t="s">
        <v>46</v>
      </c>
      <c r="B679" s="75" t="s">
        <v>16</v>
      </c>
      <c r="C679" s="75" t="s">
        <v>2903</v>
      </c>
      <c r="D679" s="75" t="s">
        <v>1089</v>
      </c>
      <c r="E679" s="75" t="s">
        <v>49</v>
      </c>
      <c r="F679" s="75" t="s">
        <v>2904</v>
      </c>
      <c r="G679" s="92" t="s">
        <v>214</v>
      </c>
      <c r="H679" s="75" t="s">
        <v>750</v>
      </c>
      <c r="I679" s="75" t="s">
        <v>2905</v>
      </c>
      <c r="J679" s="75">
        <v>30.7</v>
      </c>
      <c r="K679" s="75" t="s">
        <v>54</v>
      </c>
      <c r="L679" s="75" t="s">
        <v>2904</v>
      </c>
      <c r="M679" s="75" t="s">
        <v>2906</v>
      </c>
      <c r="N679" s="75" t="s">
        <v>56</v>
      </c>
      <c r="O679" s="75" t="s">
        <v>2907</v>
      </c>
    </row>
    <row r="680" spans="1:15" s="25" customFormat="1" ht="28.5">
      <c r="A680" s="75" t="s">
        <v>46</v>
      </c>
      <c r="B680" s="75" t="s">
        <v>16</v>
      </c>
      <c r="C680" s="75" t="s">
        <v>2908</v>
      </c>
      <c r="D680" s="75" t="s">
        <v>1089</v>
      </c>
      <c r="E680" s="75" t="s">
        <v>49</v>
      </c>
      <c r="F680" s="75" t="s">
        <v>1357</v>
      </c>
      <c r="G680" s="92" t="s">
        <v>214</v>
      </c>
      <c r="H680" s="75" t="s">
        <v>738</v>
      </c>
      <c r="I680" s="75" t="s">
        <v>2909</v>
      </c>
      <c r="J680" s="75">
        <v>20</v>
      </c>
      <c r="K680" s="75" t="s">
        <v>54</v>
      </c>
      <c r="L680" s="75" t="str">
        <f>F680</f>
        <v>中草庙村</v>
      </c>
      <c r="M680" s="75" t="s">
        <v>1358</v>
      </c>
      <c r="N680" s="75" t="s">
        <v>56</v>
      </c>
      <c r="O680" s="75" t="s">
        <v>1359</v>
      </c>
    </row>
    <row r="681" spans="1:15" s="25" customFormat="1" ht="42.75">
      <c r="A681" s="75" t="s">
        <v>46</v>
      </c>
      <c r="B681" s="75" t="s">
        <v>16</v>
      </c>
      <c r="C681" s="75" t="s">
        <v>2910</v>
      </c>
      <c r="D681" s="75" t="s">
        <v>1089</v>
      </c>
      <c r="E681" s="75" t="s">
        <v>49</v>
      </c>
      <c r="F681" s="75" t="s">
        <v>2911</v>
      </c>
      <c r="G681" s="92" t="s">
        <v>214</v>
      </c>
      <c r="H681" s="75" t="s">
        <v>77</v>
      </c>
      <c r="I681" s="75" t="s">
        <v>2912</v>
      </c>
      <c r="J681" s="92">
        <v>44.2</v>
      </c>
      <c r="K681" s="75" t="s">
        <v>54</v>
      </c>
      <c r="L681" s="75" t="s">
        <v>2911</v>
      </c>
      <c r="M681" s="92" t="s">
        <v>2913</v>
      </c>
      <c r="N681" s="92" t="s">
        <v>56</v>
      </c>
      <c r="O681" s="75" t="s">
        <v>2914</v>
      </c>
    </row>
    <row r="682" spans="1:15" s="25" customFormat="1" ht="57">
      <c r="A682" s="75" t="s">
        <v>46</v>
      </c>
      <c r="B682" s="75" t="s">
        <v>16</v>
      </c>
      <c r="C682" s="75" t="s">
        <v>2915</v>
      </c>
      <c r="D682" s="75" t="s">
        <v>1089</v>
      </c>
      <c r="E682" s="75" t="s">
        <v>49</v>
      </c>
      <c r="F682" s="75" t="s">
        <v>600</v>
      </c>
      <c r="G682" s="92" t="s">
        <v>214</v>
      </c>
      <c r="H682" s="75" t="s">
        <v>77</v>
      </c>
      <c r="I682" s="75" t="s">
        <v>2916</v>
      </c>
      <c r="J682" s="99">
        <v>55</v>
      </c>
      <c r="K682" s="75" t="s">
        <v>54</v>
      </c>
      <c r="L682" s="75" t="str">
        <f t="shared" si="24"/>
        <v>南王庄村</v>
      </c>
      <c r="M682" s="92" t="s">
        <v>2679</v>
      </c>
      <c r="N682" s="75" t="s">
        <v>56</v>
      </c>
      <c r="O682" s="75" t="s">
        <v>2680</v>
      </c>
    </row>
    <row r="683" spans="1:15" s="25" customFormat="1" ht="28.5">
      <c r="A683" s="75" t="s">
        <v>46</v>
      </c>
      <c r="B683" s="75" t="s">
        <v>16</v>
      </c>
      <c r="C683" s="75" t="s">
        <v>2917</v>
      </c>
      <c r="D683" s="75" t="s">
        <v>1089</v>
      </c>
      <c r="E683" s="75" t="s">
        <v>49</v>
      </c>
      <c r="F683" s="75" t="s">
        <v>268</v>
      </c>
      <c r="G683" s="92" t="s">
        <v>214</v>
      </c>
      <c r="H683" s="75" t="s">
        <v>548</v>
      </c>
      <c r="I683" s="75" t="s">
        <v>2918</v>
      </c>
      <c r="J683" s="75">
        <v>27</v>
      </c>
      <c r="K683" s="75" t="s">
        <v>54</v>
      </c>
      <c r="L683" s="75" t="str">
        <f t="shared" si="24"/>
        <v>梁庄镇马楼村</v>
      </c>
      <c r="M683" s="75" t="s">
        <v>2919</v>
      </c>
      <c r="N683" s="75" t="s">
        <v>56</v>
      </c>
      <c r="O683" s="75" t="s">
        <v>2402</v>
      </c>
    </row>
    <row r="684" spans="1:15" s="25" customFormat="1" ht="28.5">
      <c r="A684" s="75" t="s">
        <v>46</v>
      </c>
      <c r="B684" s="75" t="s">
        <v>16</v>
      </c>
      <c r="C684" s="75" t="s">
        <v>2920</v>
      </c>
      <c r="D684" s="75" t="s">
        <v>1089</v>
      </c>
      <c r="E684" s="75" t="s">
        <v>49</v>
      </c>
      <c r="F684" s="75" t="s">
        <v>1598</v>
      </c>
      <c r="G684" s="92" t="s">
        <v>214</v>
      </c>
      <c r="H684" s="75" t="s">
        <v>548</v>
      </c>
      <c r="I684" s="75" t="s">
        <v>2921</v>
      </c>
      <c r="J684" s="75">
        <v>25</v>
      </c>
      <c r="K684" s="75" t="s">
        <v>54</v>
      </c>
      <c r="L684" s="75" t="s">
        <v>1598</v>
      </c>
      <c r="M684" s="75" t="s">
        <v>2922</v>
      </c>
      <c r="N684" s="75" t="s">
        <v>56</v>
      </c>
      <c r="O684" s="75" t="s">
        <v>2923</v>
      </c>
    </row>
    <row r="685" spans="1:15" s="25" customFormat="1" ht="71.25">
      <c r="A685" s="75" t="s">
        <v>46</v>
      </c>
      <c r="B685" s="75" t="s">
        <v>16</v>
      </c>
      <c r="C685" s="75" t="s">
        <v>2924</v>
      </c>
      <c r="D685" s="75" t="s">
        <v>1089</v>
      </c>
      <c r="E685" s="75" t="s">
        <v>49</v>
      </c>
      <c r="F685" s="75" t="s">
        <v>2925</v>
      </c>
      <c r="G685" s="92" t="s">
        <v>214</v>
      </c>
      <c r="H685" s="75" t="s">
        <v>548</v>
      </c>
      <c r="I685" s="75" t="s">
        <v>2926</v>
      </c>
      <c r="J685" s="75">
        <v>97.9</v>
      </c>
      <c r="K685" s="75" t="s">
        <v>54</v>
      </c>
      <c r="L685" s="75" t="s">
        <v>2925</v>
      </c>
      <c r="M685" s="92" t="s">
        <v>2927</v>
      </c>
      <c r="N685" s="92" t="s">
        <v>56</v>
      </c>
      <c r="O685" s="75" t="s">
        <v>2928</v>
      </c>
    </row>
    <row r="686" spans="1:15" s="25" customFormat="1" ht="42.75">
      <c r="A686" s="75" t="s">
        <v>46</v>
      </c>
      <c r="B686" s="75" t="s">
        <v>16</v>
      </c>
      <c r="C686" s="75" t="s">
        <v>2929</v>
      </c>
      <c r="D686" s="75" t="s">
        <v>1089</v>
      </c>
      <c r="E686" s="75" t="s">
        <v>49</v>
      </c>
      <c r="F686" s="75" t="s">
        <v>2534</v>
      </c>
      <c r="G686" s="92" t="s">
        <v>214</v>
      </c>
      <c r="H686" s="75" t="s">
        <v>548</v>
      </c>
      <c r="I686" s="84" t="s">
        <v>2930</v>
      </c>
      <c r="J686" s="75">
        <v>27</v>
      </c>
      <c r="K686" s="75" t="s">
        <v>54</v>
      </c>
      <c r="L686" s="75" t="s">
        <v>2534</v>
      </c>
      <c r="M686" s="75" t="s">
        <v>2535</v>
      </c>
      <c r="N686" s="75" t="s">
        <v>56</v>
      </c>
      <c r="O686" s="75" t="s">
        <v>2931</v>
      </c>
    </row>
    <row r="687" spans="1:15" s="25" customFormat="1" ht="57">
      <c r="A687" s="75" t="s">
        <v>46</v>
      </c>
      <c r="B687" s="75" t="s">
        <v>16</v>
      </c>
      <c r="C687" s="75" t="s">
        <v>2932</v>
      </c>
      <c r="D687" s="75" t="s">
        <v>1089</v>
      </c>
      <c r="E687" s="75" t="s">
        <v>49</v>
      </c>
      <c r="F687" s="75" t="s">
        <v>2933</v>
      </c>
      <c r="G687" s="92" t="s">
        <v>214</v>
      </c>
      <c r="H687" s="75" t="s">
        <v>121</v>
      </c>
      <c r="I687" s="75" t="s">
        <v>2934</v>
      </c>
      <c r="J687" s="99">
        <v>3</v>
      </c>
      <c r="K687" s="75" t="s">
        <v>54</v>
      </c>
      <c r="L687" s="75" t="str">
        <f>F687</f>
        <v>寺上村刘吕邱村*</v>
      </c>
      <c r="M687" s="92" t="s">
        <v>2935</v>
      </c>
      <c r="N687" s="75" t="s">
        <v>56</v>
      </c>
      <c r="O687" s="75" t="s">
        <v>2936</v>
      </c>
    </row>
    <row r="688" spans="1:15" s="25" customFormat="1" ht="28.5">
      <c r="A688" s="75" t="s">
        <v>46</v>
      </c>
      <c r="B688" s="75" t="s">
        <v>16</v>
      </c>
      <c r="C688" s="88" t="s">
        <v>2937</v>
      </c>
      <c r="D688" s="75" t="s">
        <v>1089</v>
      </c>
      <c r="E688" s="75" t="s">
        <v>49</v>
      </c>
      <c r="F688" s="75" t="s">
        <v>2938</v>
      </c>
      <c r="G688" s="92" t="s">
        <v>214</v>
      </c>
      <c r="H688" s="75" t="s">
        <v>707</v>
      </c>
      <c r="I688" s="88" t="s">
        <v>2939</v>
      </c>
      <c r="J688" s="75">
        <v>16.6</v>
      </c>
      <c r="K688" s="75" t="s">
        <v>54</v>
      </c>
      <c r="L688" s="75" t="s">
        <v>2938</v>
      </c>
      <c r="M688" s="92" t="s">
        <v>2940</v>
      </c>
      <c r="N688" s="92" t="s">
        <v>56</v>
      </c>
      <c r="O688" s="88" t="s">
        <v>2941</v>
      </c>
    </row>
    <row r="689" spans="1:15" s="25" customFormat="1" ht="42.75">
      <c r="A689" s="75" t="s">
        <v>46</v>
      </c>
      <c r="B689" s="75" t="s">
        <v>16</v>
      </c>
      <c r="C689" s="88" t="s">
        <v>2942</v>
      </c>
      <c r="D689" s="75" t="s">
        <v>1089</v>
      </c>
      <c r="E689" s="75" t="s">
        <v>49</v>
      </c>
      <c r="F689" s="75" t="s">
        <v>2943</v>
      </c>
      <c r="G689" s="92" t="s">
        <v>214</v>
      </c>
      <c r="H689" s="75" t="s">
        <v>707</v>
      </c>
      <c r="I689" s="88" t="s">
        <v>2944</v>
      </c>
      <c r="J689" s="92">
        <v>25</v>
      </c>
      <c r="K689" s="75" t="s">
        <v>54</v>
      </c>
      <c r="L689" s="75" t="s">
        <v>2943</v>
      </c>
      <c r="M689" s="92" t="s">
        <v>2945</v>
      </c>
      <c r="N689" s="92" t="s">
        <v>56</v>
      </c>
      <c r="O689" s="88" t="s">
        <v>2946</v>
      </c>
    </row>
    <row r="690" spans="1:15" s="25" customFormat="1" ht="28.5">
      <c r="A690" s="75" t="s">
        <v>46</v>
      </c>
      <c r="B690" s="75" t="s">
        <v>16</v>
      </c>
      <c r="C690" s="88" t="s">
        <v>2947</v>
      </c>
      <c r="D690" s="75" t="s">
        <v>1089</v>
      </c>
      <c r="E690" s="75" t="s">
        <v>49</v>
      </c>
      <c r="F690" s="75" t="s">
        <v>2948</v>
      </c>
      <c r="G690" s="92" t="s">
        <v>214</v>
      </c>
      <c r="H690" s="75" t="s">
        <v>707</v>
      </c>
      <c r="I690" s="88" t="s">
        <v>2949</v>
      </c>
      <c r="J690" s="92">
        <v>29.5</v>
      </c>
      <c r="K690" s="75" t="s">
        <v>54</v>
      </c>
      <c r="L690" s="75" t="s">
        <v>2948</v>
      </c>
      <c r="M690" s="92" t="s">
        <v>2950</v>
      </c>
      <c r="N690" s="92" t="s">
        <v>56</v>
      </c>
      <c r="O690" s="88" t="s">
        <v>2951</v>
      </c>
    </row>
    <row r="691" spans="1:15" s="25" customFormat="1" ht="57">
      <c r="A691" s="75" t="s">
        <v>46</v>
      </c>
      <c r="B691" s="75" t="s">
        <v>16</v>
      </c>
      <c r="C691" s="75" t="s">
        <v>2952</v>
      </c>
      <c r="D691" s="75" t="s">
        <v>1089</v>
      </c>
      <c r="E691" s="75" t="s">
        <v>49</v>
      </c>
      <c r="F691" s="75" t="s">
        <v>2953</v>
      </c>
      <c r="G691" s="92" t="s">
        <v>214</v>
      </c>
      <c r="H691" s="75" t="s">
        <v>52</v>
      </c>
      <c r="I691" s="75" t="s">
        <v>2954</v>
      </c>
      <c r="J691" s="75">
        <v>97.5</v>
      </c>
      <c r="K691" s="75" t="s">
        <v>54</v>
      </c>
      <c r="L691" s="75" t="s">
        <v>2953</v>
      </c>
      <c r="M691" s="92" t="s">
        <v>2955</v>
      </c>
      <c r="N691" s="92" t="s">
        <v>56</v>
      </c>
      <c r="O691" s="92" t="s">
        <v>2956</v>
      </c>
    </row>
    <row r="692" spans="1:15" s="25" customFormat="1" ht="57">
      <c r="A692" s="75" t="s">
        <v>46</v>
      </c>
      <c r="B692" s="75" t="s">
        <v>16</v>
      </c>
      <c r="C692" s="75" t="s">
        <v>2957</v>
      </c>
      <c r="D692" s="75" t="s">
        <v>1089</v>
      </c>
      <c r="E692" s="75" t="s">
        <v>49</v>
      </c>
      <c r="F692" s="75" t="s">
        <v>2958</v>
      </c>
      <c r="G692" s="92" t="s">
        <v>214</v>
      </c>
      <c r="H692" s="75" t="s">
        <v>60</v>
      </c>
      <c r="I692" s="75" t="s">
        <v>2959</v>
      </c>
      <c r="J692" s="99">
        <v>40</v>
      </c>
      <c r="K692" s="75" t="s">
        <v>54</v>
      </c>
      <c r="L692" s="75" t="str">
        <f aca="true" t="shared" si="25" ref="L692:L698">F692</f>
        <v>常楼村</v>
      </c>
      <c r="M692" s="92" t="s">
        <v>2960</v>
      </c>
      <c r="N692" s="75" t="s">
        <v>56</v>
      </c>
      <c r="O692" s="75" t="s">
        <v>2961</v>
      </c>
    </row>
    <row r="693" spans="1:15" s="25" customFormat="1" ht="85.5">
      <c r="A693" s="75" t="s">
        <v>46</v>
      </c>
      <c r="B693" s="75" t="s">
        <v>16</v>
      </c>
      <c r="C693" s="75" t="s">
        <v>2962</v>
      </c>
      <c r="D693" s="75" t="s">
        <v>1089</v>
      </c>
      <c r="E693" s="75" t="s">
        <v>49</v>
      </c>
      <c r="F693" s="75" t="s">
        <v>2963</v>
      </c>
      <c r="G693" s="92" t="s">
        <v>214</v>
      </c>
      <c r="H693" s="75" t="s">
        <v>60</v>
      </c>
      <c r="I693" s="75" t="s">
        <v>2964</v>
      </c>
      <c r="J693" s="92">
        <v>95.8</v>
      </c>
      <c r="K693" s="75" t="s">
        <v>54</v>
      </c>
      <c r="L693" s="75" t="s">
        <v>2963</v>
      </c>
      <c r="M693" s="92" t="s">
        <v>2965</v>
      </c>
      <c r="N693" s="92" t="s">
        <v>56</v>
      </c>
      <c r="O693" s="75" t="s">
        <v>2966</v>
      </c>
    </row>
    <row r="694" spans="1:15" s="25" customFormat="1" ht="28.5">
      <c r="A694" s="75" t="s">
        <v>46</v>
      </c>
      <c r="B694" s="75" t="s">
        <v>16</v>
      </c>
      <c r="C694" s="75" t="s">
        <v>2967</v>
      </c>
      <c r="D694" s="75" t="s">
        <v>1089</v>
      </c>
      <c r="E694" s="75" t="s">
        <v>49</v>
      </c>
      <c r="F694" s="75" t="s">
        <v>65</v>
      </c>
      <c r="G694" s="92" t="s">
        <v>214</v>
      </c>
      <c r="H694" s="75" t="s">
        <v>108</v>
      </c>
      <c r="I694" s="75" t="s">
        <v>2968</v>
      </c>
      <c r="J694" s="75">
        <v>6.9</v>
      </c>
      <c r="K694" s="75" t="s">
        <v>54</v>
      </c>
      <c r="L694" s="75" t="s">
        <v>65</v>
      </c>
      <c r="M694" s="92" t="s">
        <v>2969</v>
      </c>
      <c r="N694" s="92" t="s">
        <v>56</v>
      </c>
      <c r="O694" s="75" t="s">
        <v>2970</v>
      </c>
    </row>
    <row r="695" spans="1:15" s="25" customFormat="1" ht="42.75">
      <c r="A695" s="75" t="s">
        <v>46</v>
      </c>
      <c r="B695" s="75" t="s">
        <v>16</v>
      </c>
      <c r="C695" s="75" t="s">
        <v>2971</v>
      </c>
      <c r="D695" s="75" t="s">
        <v>1089</v>
      </c>
      <c r="E695" s="75" t="s">
        <v>49</v>
      </c>
      <c r="F695" s="75" t="s">
        <v>2972</v>
      </c>
      <c r="G695" s="92" t="s">
        <v>214</v>
      </c>
      <c r="H695" s="75" t="s">
        <v>72</v>
      </c>
      <c r="I695" s="75" t="s">
        <v>2973</v>
      </c>
      <c r="J695" s="75">
        <v>74.6</v>
      </c>
      <c r="K695" s="75" t="s">
        <v>54</v>
      </c>
      <c r="L695" s="75" t="s">
        <v>2972</v>
      </c>
      <c r="M695" s="92" t="s">
        <v>2974</v>
      </c>
      <c r="N695" s="92" t="s">
        <v>56</v>
      </c>
      <c r="O695" s="75" t="s">
        <v>2975</v>
      </c>
    </row>
    <row r="696" spans="1:15" s="25" customFormat="1" ht="42.75">
      <c r="A696" s="75" t="s">
        <v>46</v>
      </c>
      <c r="B696" s="75" t="s">
        <v>16</v>
      </c>
      <c r="C696" s="75" t="s">
        <v>2976</v>
      </c>
      <c r="D696" s="75" t="s">
        <v>1089</v>
      </c>
      <c r="E696" s="75" t="s">
        <v>49</v>
      </c>
      <c r="F696" s="75" t="s">
        <v>2611</v>
      </c>
      <c r="G696" s="92" t="s">
        <v>214</v>
      </c>
      <c r="H696" s="75" t="s">
        <v>127</v>
      </c>
      <c r="I696" s="75" t="s">
        <v>2977</v>
      </c>
      <c r="J696" s="99">
        <v>32</v>
      </c>
      <c r="K696" s="75" t="s">
        <v>54</v>
      </c>
      <c r="L696" s="75" t="str">
        <f t="shared" si="25"/>
        <v>沙窝村</v>
      </c>
      <c r="M696" s="92" t="s">
        <v>2978</v>
      </c>
      <c r="N696" s="75" t="s">
        <v>56</v>
      </c>
      <c r="O696" s="75" t="s">
        <v>2979</v>
      </c>
    </row>
    <row r="697" spans="1:15" s="25" customFormat="1" ht="42.75">
      <c r="A697" s="75" t="s">
        <v>46</v>
      </c>
      <c r="B697" s="75" t="s">
        <v>16</v>
      </c>
      <c r="C697" s="75" t="s">
        <v>2980</v>
      </c>
      <c r="D697" s="75" t="s">
        <v>1089</v>
      </c>
      <c r="E697" s="75" t="s">
        <v>49</v>
      </c>
      <c r="F697" s="75" t="s">
        <v>2770</v>
      </c>
      <c r="G697" s="92" t="s">
        <v>214</v>
      </c>
      <c r="H697" s="75" t="s">
        <v>127</v>
      </c>
      <c r="I697" s="102" t="s">
        <v>2981</v>
      </c>
      <c r="J697" s="99">
        <v>47</v>
      </c>
      <c r="K697" s="75" t="s">
        <v>54</v>
      </c>
      <c r="L697" s="75" t="str">
        <f t="shared" si="25"/>
        <v>齐劝村*</v>
      </c>
      <c r="M697" s="75" t="s">
        <v>2772</v>
      </c>
      <c r="N697" s="75" t="s">
        <v>56</v>
      </c>
      <c r="O697" s="75" t="s">
        <v>2773</v>
      </c>
    </row>
    <row r="698" spans="1:15" s="25" customFormat="1" ht="28.5">
      <c r="A698" s="75" t="s">
        <v>46</v>
      </c>
      <c r="B698" s="75" t="s">
        <v>16</v>
      </c>
      <c r="C698" s="75" t="s">
        <v>2982</v>
      </c>
      <c r="D698" s="75" t="s">
        <v>1089</v>
      </c>
      <c r="E698" s="75" t="s">
        <v>49</v>
      </c>
      <c r="F698" s="75" t="s">
        <v>439</v>
      </c>
      <c r="G698" s="92" t="s">
        <v>214</v>
      </c>
      <c r="H698" s="75" t="s">
        <v>102</v>
      </c>
      <c r="I698" s="102" t="s">
        <v>2983</v>
      </c>
      <c r="J698" s="99">
        <v>20</v>
      </c>
      <c r="K698" s="75" t="s">
        <v>54</v>
      </c>
      <c r="L698" s="75" t="str">
        <f t="shared" si="25"/>
        <v>文留镇崔庄村</v>
      </c>
      <c r="M698" s="75" t="s">
        <v>2984</v>
      </c>
      <c r="N698" s="75" t="s">
        <v>56</v>
      </c>
      <c r="O698" s="75" t="s">
        <v>2985</v>
      </c>
    </row>
    <row r="699" spans="1:15" s="44" customFormat="1" ht="33" customHeight="1">
      <c r="A699" s="80" t="s">
        <v>2986</v>
      </c>
      <c r="B699" s="80"/>
      <c r="C699" s="80"/>
      <c r="D699" s="80"/>
      <c r="E699" s="81">
        <v>54</v>
      </c>
      <c r="F699" s="79"/>
      <c r="G699" s="80"/>
      <c r="H699" s="80"/>
      <c r="I699" s="79" t="s">
        <v>768</v>
      </c>
      <c r="J699" s="115">
        <v>4647.44</v>
      </c>
      <c r="K699" s="80"/>
      <c r="L699" s="80"/>
      <c r="M699" s="80"/>
      <c r="N699" s="80"/>
      <c r="O699" s="80"/>
    </row>
    <row r="700" spans="1:15" s="24" customFormat="1" ht="33" customHeight="1">
      <c r="A700" s="75" t="s">
        <v>46</v>
      </c>
      <c r="B700" s="75" t="s">
        <v>16</v>
      </c>
      <c r="C700" s="75" t="s">
        <v>2987</v>
      </c>
      <c r="D700" s="75" t="s">
        <v>1089</v>
      </c>
      <c r="E700" s="75" t="s">
        <v>49</v>
      </c>
      <c r="F700" s="75" t="s">
        <v>2988</v>
      </c>
      <c r="G700" s="75" t="s">
        <v>214</v>
      </c>
      <c r="H700" s="75" t="s">
        <v>52</v>
      </c>
      <c r="I700" s="75" t="s">
        <v>2989</v>
      </c>
      <c r="J700" s="75">
        <v>200.5</v>
      </c>
      <c r="K700" s="75" t="s">
        <v>54</v>
      </c>
      <c r="L700" s="75" t="s">
        <v>1920</v>
      </c>
      <c r="M700" s="75" t="s">
        <v>1921</v>
      </c>
      <c r="N700" s="75" t="s">
        <v>56</v>
      </c>
      <c r="O700" s="75" t="s">
        <v>1922</v>
      </c>
    </row>
    <row r="701" spans="1:15" s="45" customFormat="1" ht="42.75">
      <c r="A701" s="75" t="s">
        <v>46</v>
      </c>
      <c r="B701" s="75" t="s">
        <v>16</v>
      </c>
      <c r="C701" s="75" t="s">
        <v>2990</v>
      </c>
      <c r="D701" s="75" t="s">
        <v>1089</v>
      </c>
      <c r="E701" s="75" t="s">
        <v>49</v>
      </c>
      <c r="F701" s="75" t="s">
        <v>2991</v>
      </c>
      <c r="G701" s="75" t="s">
        <v>214</v>
      </c>
      <c r="H701" s="75" t="s">
        <v>52</v>
      </c>
      <c r="I701" s="75" t="s">
        <v>1746</v>
      </c>
      <c r="J701" s="75">
        <v>24</v>
      </c>
      <c r="K701" s="75" t="s">
        <v>54</v>
      </c>
      <c r="L701" s="75" t="s">
        <v>2991</v>
      </c>
      <c r="M701" s="75" t="s">
        <v>2992</v>
      </c>
      <c r="N701" s="75" t="s">
        <v>56</v>
      </c>
      <c r="O701" s="75" t="s">
        <v>2993</v>
      </c>
    </row>
    <row r="702" spans="1:15" s="45" customFormat="1" ht="42.75">
      <c r="A702" s="112" t="s">
        <v>46</v>
      </c>
      <c r="B702" s="75" t="s">
        <v>16</v>
      </c>
      <c r="C702" s="75" t="s">
        <v>1915</v>
      </c>
      <c r="D702" s="75" t="s">
        <v>1089</v>
      </c>
      <c r="E702" s="75" t="s">
        <v>49</v>
      </c>
      <c r="F702" s="91" t="s">
        <v>1916</v>
      </c>
      <c r="G702" s="75" t="s">
        <v>214</v>
      </c>
      <c r="H702" s="75" t="s">
        <v>52</v>
      </c>
      <c r="I702" s="84" t="s">
        <v>2432</v>
      </c>
      <c r="J702" s="91">
        <v>14.04</v>
      </c>
      <c r="K702" s="75" t="s">
        <v>54</v>
      </c>
      <c r="L702" s="75" t="str">
        <f aca="true" t="shared" si="26" ref="L702:L706">F702</f>
        <v>韩村</v>
      </c>
      <c r="M702" s="75" t="s">
        <v>2994</v>
      </c>
      <c r="N702" s="75" t="s">
        <v>56</v>
      </c>
      <c r="O702" s="75" t="s">
        <v>1918</v>
      </c>
    </row>
    <row r="703" spans="1:15" s="34" customFormat="1" ht="57">
      <c r="A703" s="75" t="s">
        <v>46</v>
      </c>
      <c r="B703" s="75" t="s">
        <v>16</v>
      </c>
      <c r="C703" s="75" t="s">
        <v>2995</v>
      </c>
      <c r="D703" s="75" t="s">
        <v>1089</v>
      </c>
      <c r="E703" s="75" t="s">
        <v>49</v>
      </c>
      <c r="F703" s="75" t="s">
        <v>2996</v>
      </c>
      <c r="G703" s="75" t="s">
        <v>214</v>
      </c>
      <c r="H703" s="75" t="s">
        <v>108</v>
      </c>
      <c r="I703" s="75" t="s">
        <v>2997</v>
      </c>
      <c r="J703" s="75">
        <v>101</v>
      </c>
      <c r="K703" s="75" t="s">
        <v>54</v>
      </c>
      <c r="L703" s="75" t="str">
        <f t="shared" si="26"/>
        <v>于林村</v>
      </c>
      <c r="M703" s="75" t="s">
        <v>2998</v>
      </c>
      <c r="N703" s="75" t="s">
        <v>56</v>
      </c>
      <c r="O703" s="75" t="s">
        <v>1436</v>
      </c>
    </row>
    <row r="704" spans="1:15" s="34" customFormat="1" ht="42.75">
      <c r="A704" s="75" t="s">
        <v>46</v>
      </c>
      <c r="B704" s="75" t="s">
        <v>16</v>
      </c>
      <c r="C704" s="75" t="s">
        <v>2999</v>
      </c>
      <c r="D704" s="75" t="s">
        <v>1089</v>
      </c>
      <c r="E704" s="75" t="s">
        <v>49</v>
      </c>
      <c r="F704" s="75" t="s">
        <v>3000</v>
      </c>
      <c r="G704" s="75" t="s">
        <v>214</v>
      </c>
      <c r="H704" s="75" t="s">
        <v>60</v>
      </c>
      <c r="I704" s="75" t="s">
        <v>3001</v>
      </c>
      <c r="J704" s="75">
        <v>76.4</v>
      </c>
      <c r="K704" s="75" t="s">
        <v>54</v>
      </c>
      <c r="L704" s="75" t="str">
        <f t="shared" si="26"/>
        <v>杨楼马刘庄村及王庄村</v>
      </c>
      <c r="M704" s="75" t="s">
        <v>3002</v>
      </c>
      <c r="N704" s="75" t="s">
        <v>56</v>
      </c>
      <c r="O704" s="75" t="s">
        <v>3003</v>
      </c>
    </row>
    <row r="705" spans="1:15" s="24" customFormat="1" ht="42.75">
      <c r="A705" s="75" t="s">
        <v>46</v>
      </c>
      <c r="B705" s="75" t="s">
        <v>16</v>
      </c>
      <c r="C705" s="75" t="s">
        <v>3004</v>
      </c>
      <c r="D705" s="75" t="s">
        <v>1089</v>
      </c>
      <c r="E705" s="75" t="s">
        <v>49</v>
      </c>
      <c r="F705" s="75" t="s">
        <v>3005</v>
      </c>
      <c r="G705" s="75" t="s">
        <v>214</v>
      </c>
      <c r="H705" s="75" t="s">
        <v>750</v>
      </c>
      <c r="I705" s="75" t="s">
        <v>3006</v>
      </c>
      <c r="J705" s="75">
        <v>6</v>
      </c>
      <c r="K705" s="75" t="s">
        <v>54</v>
      </c>
      <c r="L705" s="75" t="str">
        <f t="shared" si="26"/>
        <v>董老寨</v>
      </c>
      <c r="M705" s="75" t="s">
        <v>3007</v>
      </c>
      <c r="N705" s="75" t="s">
        <v>56</v>
      </c>
      <c r="O705" s="75" t="s">
        <v>2458</v>
      </c>
    </row>
    <row r="706" spans="1:15" s="24" customFormat="1" ht="42.75">
      <c r="A706" s="75" t="s">
        <v>46</v>
      </c>
      <c r="B706" s="75" t="s">
        <v>16</v>
      </c>
      <c r="C706" s="75" t="s">
        <v>3008</v>
      </c>
      <c r="D706" s="75" t="s">
        <v>1089</v>
      </c>
      <c r="E706" s="75" t="s">
        <v>49</v>
      </c>
      <c r="F706" s="75" t="s">
        <v>3009</v>
      </c>
      <c r="G706" s="75" t="s">
        <v>214</v>
      </c>
      <c r="H706" s="75" t="s">
        <v>762</v>
      </c>
      <c r="I706" s="75" t="s">
        <v>3010</v>
      </c>
      <c r="J706" s="75">
        <v>19.2</v>
      </c>
      <c r="K706" s="75" t="s">
        <v>54</v>
      </c>
      <c r="L706" s="75" t="str">
        <f t="shared" si="26"/>
        <v>刘湾、山王寨</v>
      </c>
      <c r="M706" s="75" t="s">
        <v>3011</v>
      </c>
      <c r="N706" s="75" t="s">
        <v>56</v>
      </c>
      <c r="O706" s="75" t="s">
        <v>3012</v>
      </c>
    </row>
    <row r="707" spans="1:15" s="24" customFormat="1" ht="42.75">
      <c r="A707" s="75" t="s">
        <v>46</v>
      </c>
      <c r="B707" s="75" t="s">
        <v>16</v>
      </c>
      <c r="C707" s="75" t="s">
        <v>3013</v>
      </c>
      <c r="D707" s="75" t="s">
        <v>1089</v>
      </c>
      <c r="E707" s="75" t="s">
        <v>49</v>
      </c>
      <c r="F707" s="75" t="s">
        <v>3014</v>
      </c>
      <c r="G707" s="75" t="s">
        <v>214</v>
      </c>
      <c r="H707" s="75" t="s">
        <v>102</v>
      </c>
      <c r="I707" s="75" t="s">
        <v>3015</v>
      </c>
      <c r="J707" s="75">
        <v>4.2</v>
      </c>
      <c r="K707" s="75" t="s">
        <v>54</v>
      </c>
      <c r="L707" s="75" t="s">
        <v>3014</v>
      </c>
      <c r="M707" s="75" t="s">
        <v>3016</v>
      </c>
      <c r="N707" s="75" t="s">
        <v>56</v>
      </c>
      <c r="O707" s="75" t="s">
        <v>2700</v>
      </c>
    </row>
    <row r="708" spans="1:15" s="24" customFormat="1" ht="42.75">
      <c r="A708" s="75" t="s">
        <v>46</v>
      </c>
      <c r="B708" s="75" t="s">
        <v>16</v>
      </c>
      <c r="C708" s="75" t="s">
        <v>3017</v>
      </c>
      <c r="D708" s="75" t="s">
        <v>1089</v>
      </c>
      <c r="E708" s="75" t="s">
        <v>49</v>
      </c>
      <c r="F708" s="75" t="s">
        <v>3018</v>
      </c>
      <c r="G708" s="75" t="s">
        <v>214</v>
      </c>
      <c r="H708" s="75" t="s">
        <v>707</v>
      </c>
      <c r="I708" s="75" t="s">
        <v>3019</v>
      </c>
      <c r="J708" s="75">
        <v>13.2</v>
      </c>
      <c r="K708" s="75" t="s">
        <v>54</v>
      </c>
      <c r="L708" s="75" t="str">
        <f aca="true" t="shared" si="27" ref="L708:L730">F708</f>
        <v>东台上村</v>
      </c>
      <c r="M708" s="75" t="s">
        <v>3020</v>
      </c>
      <c r="N708" s="75" t="s">
        <v>56</v>
      </c>
      <c r="O708" s="75" t="s">
        <v>3021</v>
      </c>
    </row>
    <row r="709" spans="1:15" s="24" customFormat="1" ht="42.75">
      <c r="A709" s="75" t="s">
        <v>46</v>
      </c>
      <c r="B709" s="75" t="s">
        <v>16</v>
      </c>
      <c r="C709" s="75" t="s">
        <v>3022</v>
      </c>
      <c r="D709" s="75" t="s">
        <v>1089</v>
      </c>
      <c r="E709" s="75" t="s">
        <v>49</v>
      </c>
      <c r="F709" s="75" t="s">
        <v>1876</v>
      </c>
      <c r="G709" s="75" t="s">
        <v>214</v>
      </c>
      <c r="H709" s="75" t="s">
        <v>707</v>
      </c>
      <c r="I709" s="75" t="s">
        <v>3023</v>
      </c>
      <c r="J709" s="75">
        <v>4.8</v>
      </c>
      <c r="K709" s="75" t="s">
        <v>54</v>
      </c>
      <c r="L709" s="75" t="str">
        <f t="shared" si="27"/>
        <v>太平村</v>
      </c>
      <c r="M709" s="75" t="s">
        <v>3024</v>
      </c>
      <c r="N709" s="75" t="s">
        <v>56</v>
      </c>
      <c r="O709" s="75" t="s">
        <v>1436</v>
      </c>
    </row>
    <row r="710" spans="1:15" s="24" customFormat="1" ht="42.75">
      <c r="A710" s="75" t="s">
        <v>46</v>
      </c>
      <c r="B710" s="75" t="s">
        <v>16</v>
      </c>
      <c r="C710" s="75" t="s">
        <v>3025</v>
      </c>
      <c r="D710" s="75" t="s">
        <v>1089</v>
      </c>
      <c r="E710" s="75" t="s">
        <v>49</v>
      </c>
      <c r="F710" s="75" t="s">
        <v>3026</v>
      </c>
      <c r="G710" s="75" t="s">
        <v>214</v>
      </c>
      <c r="H710" s="75" t="s">
        <v>72</v>
      </c>
      <c r="I710" s="75" t="s">
        <v>3027</v>
      </c>
      <c r="J710" s="75">
        <v>12</v>
      </c>
      <c r="K710" s="75" t="s">
        <v>54</v>
      </c>
      <c r="L710" s="75" t="str">
        <f t="shared" si="27"/>
        <v>王定村</v>
      </c>
      <c r="M710" s="75" t="s">
        <v>3028</v>
      </c>
      <c r="N710" s="75" t="s">
        <v>56</v>
      </c>
      <c r="O710" s="75" t="s">
        <v>3029</v>
      </c>
    </row>
    <row r="711" spans="1:15" s="24" customFormat="1" ht="42.75">
      <c r="A711" s="75" t="s">
        <v>46</v>
      </c>
      <c r="B711" s="75" t="s">
        <v>16</v>
      </c>
      <c r="C711" s="75" t="s">
        <v>3030</v>
      </c>
      <c r="D711" s="75" t="s">
        <v>1089</v>
      </c>
      <c r="E711" s="75" t="s">
        <v>49</v>
      </c>
      <c r="F711" s="75" t="s">
        <v>3031</v>
      </c>
      <c r="G711" s="75" t="s">
        <v>214</v>
      </c>
      <c r="H711" s="75" t="s">
        <v>701</v>
      </c>
      <c r="I711" s="75" t="s">
        <v>3032</v>
      </c>
      <c r="J711" s="75">
        <v>20.4</v>
      </c>
      <c r="K711" s="75" t="s">
        <v>54</v>
      </c>
      <c r="L711" s="75" t="str">
        <f t="shared" si="27"/>
        <v>管五星村</v>
      </c>
      <c r="M711" s="75" t="s">
        <v>3033</v>
      </c>
      <c r="N711" s="75" t="s">
        <v>56</v>
      </c>
      <c r="O711" s="75" t="s">
        <v>3034</v>
      </c>
    </row>
    <row r="712" spans="1:15" s="24" customFormat="1" ht="42.75">
      <c r="A712" s="75" t="s">
        <v>46</v>
      </c>
      <c r="B712" s="75" t="s">
        <v>16</v>
      </c>
      <c r="C712" s="75" t="s">
        <v>3035</v>
      </c>
      <c r="D712" s="75" t="s">
        <v>1089</v>
      </c>
      <c r="E712" s="75" t="s">
        <v>49</v>
      </c>
      <c r="F712" s="75" t="s">
        <v>3036</v>
      </c>
      <c r="G712" s="75" t="s">
        <v>214</v>
      </c>
      <c r="H712" s="75" t="s">
        <v>762</v>
      </c>
      <c r="I712" s="75" t="s">
        <v>3037</v>
      </c>
      <c r="J712" s="75">
        <v>79</v>
      </c>
      <c r="K712" s="75" t="s">
        <v>54</v>
      </c>
      <c r="L712" s="75" t="str">
        <f t="shared" si="27"/>
        <v>贲寨村郭庄村</v>
      </c>
      <c r="M712" s="75" t="s">
        <v>3038</v>
      </c>
      <c r="N712" s="75" t="s">
        <v>56</v>
      </c>
      <c r="O712" s="75" t="s">
        <v>3039</v>
      </c>
    </row>
    <row r="713" spans="1:15" s="24" customFormat="1" ht="42.75">
      <c r="A713" s="75" t="s">
        <v>46</v>
      </c>
      <c r="B713" s="75" t="s">
        <v>16</v>
      </c>
      <c r="C713" s="75" t="s">
        <v>3040</v>
      </c>
      <c r="D713" s="75" t="s">
        <v>1089</v>
      </c>
      <c r="E713" s="75" t="s">
        <v>49</v>
      </c>
      <c r="F713" s="75" t="s">
        <v>3041</v>
      </c>
      <c r="G713" s="75" t="s">
        <v>214</v>
      </c>
      <c r="H713" s="75" t="s">
        <v>701</v>
      </c>
      <c r="I713" s="75" t="s">
        <v>3042</v>
      </c>
      <c r="J713" s="75">
        <v>42</v>
      </c>
      <c r="K713" s="75" t="s">
        <v>54</v>
      </c>
      <c r="L713" s="75" t="str">
        <f t="shared" si="27"/>
        <v>杨昌湖村桃园村</v>
      </c>
      <c r="M713" s="75" t="s">
        <v>3043</v>
      </c>
      <c r="N713" s="75" t="s">
        <v>56</v>
      </c>
      <c r="O713" s="75" t="s">
        <v>3044</v>
      </c>
    </row>
    <row r="714" spans="1:15" s="24" customFormat="1" ht="85.5">
      <c r="A714" s="75" t="s">
        <v>46</v>
      </c>
      <c r="B714" s="75" t="s">
        <v>16</v>
      </c>
      <c r="C714" s="75" t="s">
        <v>3045</v>
      </c>
      <c r="D714" s="75" t="s">
        <v>1089</v>
      </c>
      <c r="E714" s="75" t="s">
        <v>49</v>
      </c>
      <c r="F714" s="75" t="s">
        <v>3046</v>
      </c>
      <c r="G714" s="75" t="s">
        <v>214</v>
      </c>
      <c r="H714" s="75" t="s">
        <v>508</v>
      </c>
      <c r="I714" s="75" t="s">
        <v>3047</v>
      </c>
      <c r="J714" s="75">
        <v>223.99</v>
      </c>
      <c r="K714" s="75" t="s">
        <v>54</v>
      </c>
      <c r="L714" s="75" t="s">
        <v>3048</v>
      </c>
      <c r="M714" s="75" t="s">
        <v>3049</v>
      </c>
      <c r="N714" s="75" t="s">
        <v>56</v>
      </c>
      <c r="O714" s="75" t="s">
        <v>3050</v>
      </c>
    </row>
    <row r="715" spans="1:15" s="24" customFormat="1" ht="57">
      <c r="A715" s="75" t="s">
        <v>46</v>
      </c>
      <c r="B715" s="75" t="s">
        <v>16</v>
      </c>
      <c r="C715" s="75" t="s">
        <v>3051</v>
      </c>
      <c r="D715" s="75" t="s">
        <v>1089</v>
      </c>
      <c r="E715" s="75" t="s">
        <v>49</v>
      </c>
      <c r="F715" s="75" t="s">
        <v>3052</v>
      </c>
      <c r="G715" s="75" t="s">
        <v>214</v>
      </c>
      <c r="H715" s="75" t="s">
        <v>60</v>
      </c>
      <c r="I715" s="75" t="s">
        <v>3053</v>
      </c>
      <c r="J715" s="75">
        <v>61.9</v>
      </c>
      <c r="K715" s="75" t="s">
        <v>54</v>
      </c>
      <c r="L715" s="75" t="str">
        <f t="shared" si="27"/>
        <v>王庄村、赵庙、王称堌村、王楼村、韦庙胡楼</v>
      </c>
      <c r="M715" s="75" t="s">
        <v>3054</v>
      </c>
      <c r="N715" s="75" t="s">
        <v>56</v>
      </c>
      <c r="O715" s="75" t="s">
        <v>3055</v>
      </c>
    </row>
    <row r="716" spans="1:15" s="24" customFormat="1" ht="42.75">
      <c r="A716" s="75" t="s">
        <v>46</v>
      </c>
      <c r="B716" s="75" t="s">
        <v>16</v>
      </c>
      <c r="C716" s="75" t="s">
        <v>3056</v>
      </c>
      <c r="D716" s="75" t="s">
        <v>1089</v>
      </c>
      <c r="E716" s="75" t="s">
        <v>49</v>
      </c>
      <c r="F716" s="75" t="s">
        <v>3057</v>
      </c>
      <c r="G716" s="75" t="s">
        <v>214</v>
      </c>
      <c r="H716" s="75" t="s">
        <v>102</v>
      </c>
      <c r="I716" s="75" t="s">
        <v>3058</v>
      </c>
      <c r="J716" s="75">
        <v>71.685</v>
      </c>
      <c r="K716" s="75" t="s">
        <v>54</v>
      </c>
      <c r="L716" s="75" t="str">
        <f t="shared" si="27"/>
        <v>西酸庙村、袁庄村、东酸庙村、杨肖寨</v>
      </c>
      <c r="M716" s="75" t="s">
        <v>3059</v>
      </c>
      <c r="N716" s="75" t="s">
        <v>56</v>
      </c>
      <c r="O716" s="75" t="s">
        <v>3012</v>
      </c>
    </row>
    <row r="717" spans="1:15" s="24" customFormat="1" ht="42.75">
      <c r="A717" s="75" t="s">
        <v>46</v>
      </c>
      <c r="B717" s="75" t="s">
        <v>16</v>
      </c>
      <c r="C717" s="75" t="s">
        <v>3060</v>
      </c>
      <c r="D717" s="75" t="s">
        <v>1089</v>
      </c>
      <c r="E717" s="75" t="s">
        <v>49</v>
      </c>
      <c r="F717" s="75" t="s">
        <v>3061</v>
      </c>
      <c r="G717" s="75" t="s">
        <v>214</v>
      </c>
      <c r="H717" s="75" t="s">
        <v>750</v>
      </c>
      <c r="I717" s="75" t="s">
        <v>3062</v>
      </c>
      <c r="J717" s="75">
        <v>81.12</v>
      </c>
      <c r="K717" s="75" t="s">
        <v>54</v>
      </c>
      <c r="L717" s="75" t="str">
        <f t="shared" si="27"/>
        <v>任堤口、大张村、大屯村</v>
      </c>
      <c r="M717" s="75" t="s">
        <v>3063</v>
      </c>
      <c r="N717" s="75" t="s">
        <v>56</v>
      </c>
      <c r="O717" s="75" t="s">
        <v>3064</v>
      </c>
    </row>
    <row r="718" spans="1:15" s="24" customFormat="1" ht="28.5">
      <c r="A718" s="75" t="s">
        <v>46</v>
      </c>
      <c r="B718" s="75" t="s">
        <v>16</v>
      </c>
      <c r="C718" s="75" t="s">
        <v>3065</v>
      </c>
      <c r="D718" s="75" t="s">
        <v>1089</v>
      </c>
      <c r="E718" s="75" t="s">
        <v>49</v>
      </c>
      <c r="F718" s="75" t="s">
        <v>3066</v>
      </c>
      <c r="G718" s="75" t="s">
        <v>214</v>
      </c>
      <c r="H718" s="75" t="s">
        <v>613</v>
      </c>
      <c r="I718" s="75" t="s">
        <v>3067</v>
      </c>
      <c r="J718" s="75">
        <v>6.45</v>
      </c>
      <c r="K718" s="75" t="s">
        <v>54</v>
      </c>
      <c r="L718" s="75" t="str">
        <f t="shared" si="27"/>
        <v>耿密城村、张密城村</v>
      </c>
      <c r="M718" s="75" t="s">
        <v>3068</v>
      </c>
      <c r="N718" s="75" t="s">
        <v>56</v>
      </c>
      <c r="O718" s="75" t="s">
        <v>2483</v>
      </c>
    </row>
    <row r="719" spans="1:15" s="24" customFormat="1" ht="28.5">
      <c r="A719" s="75" t="s">
        <v>46</v>
      </c>
      <c r="B719" s="75" t="s">
        <v>16</v>
      </c>
      <c r="C719" s="75" t="s">
        <v>3069</v>
      </c>
      <c r="D719" s="75" t="s">
        <v>1089</v>
      </c>
      <c r="E719" s="75" t="s">
        <v>49</v>
      </c>
      <c r="F719" s="75" t="s">
        <v>3070</v>
      </c>
      <c r="G719" s="75" t="s">
        <v>214</v>
      </c>
      <c r="H719" s="75" t="s">
        <v>548</v>
      </c>
      <c r="I719" s="75" t="s">
        <v>3071</v>
      </c>
      <c r="J719" s="75">
        <v>30.785</v>
      </c>
      <c r="K719" s="75" t="s">
        <v>54</v>
      </c>
      <c r="L719" s="75" t="str">
        <f t="shared" si="27"/>
        <v>肖堌堆村、靳庄村</v>
      </c>
      <c r="M719" s="75" t="s">
        <v>3072</v>
      </c>
      <c r="N719" s="75" t="s">
        <v>56</v>
      </c>
      <c r="O719" s="75" t="s">
        <v>2553</v>
      </c>
    </row>
    <row r="720" spans="1:15" s="24" customFormat="1" ht="28.5">
      <c r="A720" s="75" t="s">
        <v>46</v>
      </c>
      <c r="B720" s="75" t="s">
        <v>16</v>
      </c>
      <c r="C720" s="75" t="s">
        <v>3073</v>
      </c>
      <c r="D720" s="75" t="s">
        <v>1089</v>
      </c>
      <c r="E720" s="75" t="s">
        <v>49</v>
      </c>
      <c r="F720" s="75" t="s">
        <v>3074</v>
      </c>
      <c r="G720" s="75" t="s">
        <v>214</v>
      </c>
      <c r="H720" s="75" t="s">
        <v>127</v>
      </c>
      <c r="I720" s="75" t="s">
        <v>3075</v>
      </c>
      <c r="J720" s="75">
        <v>16</v>
      </c>
      <c r="K720" s="75" t="s">
        <v>54</v>
      </c>
      <c r="L720" s="75" t="str">
        <f t="shared" si="27"/>
        <v>沙窝村桥</v>
      </c>
      <c r="M720" s="75" t="s">
        <v>3076</v>
      </c>
      <c r="N720" s="75" t="s">
        <v>56</v>
      </c>
      <c r="O720" s="75" t="s">
        <v>2407</v>
      </c>
    </row>
    <row r="721" spans="1:15" s="24" customFormat="1" ht="28.5">
      <c r="A721" s="75" t="s">
        <v>46</v>
      </c>
      <c r="B721" s="75" t="s">
        <v>16</v>
      </c>
      <c r="C721" s="75" t="s">
        <v>3077</v>
      </c>
      <c r="D721" s="75" t="s">
        <v>1089</v>
      </c>
      <c r="E721" s="75" t="s">
        <v>49</v>
      </c>
      <c r="F721" s="75" t="s">
        <v>3078</v>
      </c>
      <c r="G721" s="75" t="s">
        <v>214</v>
      </c>
      <c r="H721" s="75" t="s">
        <v>121</v>
      </c>
      <c r="I721" s="75" t="s">
        <v>3079</v>
      </c>
      <c r="J721" s="75">
        <v>19.3</v>
      </c>
      <c r="K721" s="75" t="s">
        <v>54</v>
      </c>
      <c r="L721" s="75" t="str">
        <f t="shared" si="27"/>
        <v>张庄村</v>
      </c>
      <c r="M721" s="75" t="s">
        <v>3080</v>
      </c>
      <c r="N721" s="75" t="s">
        <v>56</v>
      </c>
      <c r="O721" s="75" t="s">
        <v>2840</v>
      </c>
    </row>
    <row r="722" spans="1:15" s="24" customFormat="1" ht="42.75">
      <c r="A722" s="75" t="s">
        <v>46</v>
      </c>
      <c r="B722" s="75" t="s">
        <v>16</v>
      </c>
      <c r="C722" s="75" t="s">
        <v>3081</v>
      </c>
      <c r="D722" s="75" t="s">
        <v>1089</v>
      </c>
      <c r="E722" s="75" t="s">
        <v>49</v>
      </c>
      <c r="F722" s="75" t="s">
        <v>3082</v>
      </c>
      <c r="G722" s="75" t="s">
        <v>214</v>
      </c>
      <c r="H722" s="75" t="s">
        <v>66</v>
      </c>
      <c r="I722" s="75" t="s">
        <v>3083</v>
      </c>
      <c r="J722" s="75">
        <v>88.32</v>
      </c>
      <c r="K722" s="75" t="s">
        <v>54</v>
      </c>
      <c r="L722" s="75" t="str">
        <f t="shared" si="27"/>
        <v>柳屯村、马寨村、虎山寨村、于家村</v>
      </c>
      <c r="M722" s="75" t="s">
        <v>3084</v>
      </c>
      <c r="N722" s="75" t="s">
        <v>56</v>
      </c>
      <c r="O722" s="75" t="s">
        <v>3085</v>
      </c>
    </row>
    <row r="723" spans="1:15" s="24" customFormat="1" ht="28.5">
      <c r="A723" s="75" t="s">
        <v>46</v>
      </c>
      <c r="B723" s="75" t="s">
        <v>16</v>
      </c>
      <c r="C723" s="75" t="s">
        <v>3086</v>
      </c>
      <c r="D723" s="75" t="s">
        <v>1089</v>
      </c>
      <c r="E723" s="75" t="s">
        <v>49</v>
      </c>
      <c r="F723" s="75" t="s">
        <v>2651</v>
      </c>
      <c r="G723" s="75" t="s">
        <v>214</v>
      </c>
      <c r="H723" s="75" t="s">
        <v>738</v>
      </c>
      <c r="I723" s="75" t="s">
        <v>3087</v>
      </c>
      <c r="J723" s="75">
        <v>33.6</v>
      </c>
      <c r="K723" s="75" t="s">
        <v>54</v>
      </c>
      <c r="L723" s="75" t="str">
        <f t="shared" si="27"/>
        <v>东草庙村</v>
      </c>
      <c r="M723" s="75" t="s">
        <v>3088</v>
      </c>
      <c r="N723" s="75" t="s">
        <v>56</v>
      </c>
      <c r="O723" s="75" t="s">
        <v>3044</v>
      </c>
    </row>
    <row r="724" spans="1:15" s="24" customFormat="1" ht="28.5">
      <c r="A724" s="75" t="s">
        <v>46</v>
      </c>
      <c r="B724" s="75" t="s">
        <v>16</v>
      </c>
      <c r="C724" s="75" t="s">
        <v>3089</v>
      </c>
      <c r="D724" s="75" t="s">
        <v>1089</v>
      </c>
      <c r="E724" s="75" t="s">
        <v>49</v>
      </c>
      <c r="F724" s="75" t="s">
        <v>3090</v>
      </c>
      <c r="G724" s="75" t="s">
        <v>214</v>
      </c>
      <c r="H724" s="75" t="s">
        <v>72</v>
      </c>
      <c r="I724" s="75" t="s">
        <v>3091</v>
      </c>
      <c r="J724" s="75">
        <v>41.65</v>
      </c>
      <c r="K724" s="75" t="s">
        <v>54</v>
      </c>
      <c r="L724" s="75" t="str">
        <f t="shared" si="27"/>
        <v>聂大寨等村</v>
      </c>
      <c r="M724" s="75" t="s">
        <v>3092</v>
      </c>
      <c r="N724" s="75" t="s">
        <v>56</v>
      </c>
      <c r="O724" s="75" t="s">
        <v>3093</v>
      </c>
    </row>
    <row r="725" spans="1:15" s="24" customFormat="1" ht="28.5">
      <c r="A725" s="75" t="s">
        <v>46</v>
      </c>
      <c r="B725" s="75" t="s">
        <v>16</v>
      </c>
      <c r="C725" s="75" t="s">
        <v>3094</v>
      </c>
      <c r="D725" s="75" t="s">
        <v>1089</v>
      </c>
      <c r="E725" s="75" t="s">
        <v>49</v>
      </c>
      <c r="F725" s="75" t="s">
        <v>3095</v>
      </c>
      <c r="G725" s="75" t="s">
        <v>214</v>
      </c>
      <c r="H725" s="75" t="s">
        <v>77</v>
      </c>
      <c r="I725" s="75" t="s">
        <v>3096</v>
      </c>
      <c r="J725" s="75">
        <v>51.85</v>
      </c>
      <c r="K725" s="75" t="s">
        <v>54</v>
      </c>
      <c r="L725" s="75" t="str">
        <f t="shared" si="27"/>
        <v>房常治、连山寺</v>
      </c>
      <c r="M725" s="75" t="s">
        <v>3097</v>
      </c>
      <c r="N725" s="75" t="s">
        <v>56</v>
      </c>
      <c r="O725" s="75" t="s">
        <v>3098</v>
      </c>
    </row>
    <row r="726" spans="1:15" s="24" customFormat="1" ht="28.5">
      <c r="A726" s="75" t="s">
        <v>46</v>
      </c>
      <c r="B726" s="75" t="s">
        <v>16</v>
      </c>
      <c r="C726" s="75" t="s">
        <v>3099</v>
      </c>
      <c r="D726" s="75" t="s">
        <v>1089</v>
      </c>
      <c r="E726" s="75" t="s">
        <v>49</v>
      </c>
      <c r="F726" s="75" t="s">
        <v>16</v>
      </c>
      <c r="G726" s="75" t="s">
        <v>214</v>
      </c>
      <c r="H726" s="75" t="s">
        <v>3100</v>
      </c>
      <c r="I726" s="75" t="s">
        <v>3101</v>
      </c>
      <c r="J726" s="75">
        <v>234.03</v>
      </c>
      <c r="K726" s="75" t="s">
        <v>54</v>
      </c>
      <c r="L726" s="75" t="str">
        <f t="shared" si="27"/>
        <v>濮阳县</v>
      </c>
      <c r="M726" s="75" t="s">
        <v>3101</v>
      </c>
      <c r="N726" s="75" t="s">
        <v>56</v>
      </c>
      <c r="O726" s="75" t="s">
        <v>3101</v>
      </c>
    </row>
    <row r="727" spans="1:15" s="24" customFormat="1" ht="42.75">
      <c r="A727" s="75" t="s">
        <v>46</v>
      </c>
      <c r="B727" s="75" t="s">
        <v>16</v>
      </c>
      <c r="C727" s="75" t="s">
        <v>3102</v>
      </c>
      <c r="D727" s="75" t="s">
        <v>1089</v>
      </c>
      <c r="E727" s="75" t="s">
        <v>49</v>
      </c>
      <c r="F727" s="75" t="s">
        <v>3103</v>
      </c>
      <c r="G727" s="75" t="s">
        <v>214</v>
      </c>
      <c r="H727" s="75" t="s">
        <v>924</v>
      </c>
      <c r="I727" s="75" t="s">
        <v>3104</v>
      </c>
      <c r="J727" s="75">
        <v>170</v>
      </c>
      <c r="K727" s="75" t="s">
        <v>54</v>
      </c>
      <c r="L727" s="75" t="str">
        <f t="shared" si="27"/>
        <v>引水口</v>
      </c>
      <c r="M727" s="75" t="s">
        <v>3105</v>
      </c>
      <c r="N727" s="75" t="s">
        <v>56</v>
      </c>
      <c r="O727" s="75" t="s">
        <v>3106</v>
      </c>
    </row>
    <row r="728" spans="1:15" s="24" customFormat="1" ht="42.75">
      <c r="A728" s="75" t="s">
        <v>46</v>
      </c>
      <c r="B728" s="75" t="s">
        <v>16</v>
      </c>
      <c r="C728" s="75" t="s">
        <v>3107</v>
      </c>
      <c r="D728" s="75" t="s">
        <v>1089</v>
      </c>
      <c r="E728" s="75" t="s">
        <v>49</v>
      </c>
      <c r="F728" s="75" t="s">
        <v>3108</v>
      </c>
      <c r="G728" s="75" t="s">
        <v>214</v>
      </c>
      <c r="H728" s="75" t="s">
        <v>3109</v>
      </c>
      <c r="I728" s="75" t="s">
        <v>3110</v>
      </c>
      <c r="J728" s="75">
        <v>900</v>
      </c>
      <c r="K728" s="75" t="s">
        <v>54</v>
      </c>
      <c r="L728" s="75" t="str">
        <f t="shared" si="27"/>
        <v>郎中乡晁安头村王称堌镇后项城等村</v>
      </c>
      <c r="M728" s="75" t="s">
        <v>3111</v>
      </c>
      <c r="N728" s="75" t="s">
        <v>56</v>
      </c>
      <c r="O728" s="75" t="s">
        <v>3112</v>
      </c>
    </row>
    <row r="729" spans="1:15" s="24" customFormat="1" ht="42.75">
      <c r="A729" s="75" t="s">
        <v>46</v>
      </c>
      <c r="B729" s="75" t="s">
        <v>16</v>
      </c>
      <c r="C729" s="75" t="s">
        <v>3113</v>
      </c>
      <c r="D729" s="75" t="s">
        <v>1089</v>
      </c>
      <c r="E729" s="75" t="s">
        <v>3114</v>
      </c>
      <c r="F729" s="75" t="s">
        <v>3115</v>
      </c>
      <c r="G729" s="75" t="s">
        <v>214</v>
      </c>
      <c r="H729" s="75" t="s">
        <v>924</v>
      </c>
      <c r="I729" s="75" t="s">
        <v>3116</v>
      </c>
      <c r="J729" s="75">
        <v>735</v>
      </c>
      <c r="K729" s="75" t="s">
        <v>54</v>
      </c>
      <c r="L729" s="75" t="str">
        <f t="shared" si="27"/>
        <v>王称堌镇常庄村李庄村等</v>
      </c>
      <c r="M729" s="75" t="s">
        <v>3117</v>
      </c>
      <c r="N729" s="75" t="s">
        <v>56</v>
      </c>
      <c r="O729" s="75" t="s">
        <v>3112</v>
      </c>
    </row>
    <row r="730" spans="1:15" s="24" customFormat="1" ht="28.5">
      <c r="A730" s="75" t="s">
        <v>46</v>
      </c>
      <c r="B730" s="75" t="s">
        <v>16</v>
      </c>
      <c r="C730" s="75" t="s">
        <v>3118</v>
      </c>
      <c r="D730" s="75" t="s">
        <v>1089</v>
      </c>
      <c r="E730" s="75" t="s">
        <v>49</v>
      </c>
      <c r="F730" s="75" t="s">
        <v>648</v>
      </c>
      <c r="G730" s="75" t="s">
        <v>214</v>
      </c>
      <c r="H730" s="75" t="s">
        <v>60</v>
      </c>
      <c r="I730" s="75" t="s">
        <v>3119</v>
      </c>
      <c r="J730" s="75">
        <v>40</v>
      </c>
      <c r="K730" s="75" t="s">
        <v>54</v>
      </c>
      <c r="L730" s="75" t="str">
        <f t="shared" si="27"/>
        <v>王称堌镇</v>
      </c>
      <c r="M730" s="75" t="s">
        <v>3120</v>
      </c>
      <c r="N730" s="75" t="s">
        <v>56</v>
      </c>
      <c r="O730" s="75" t="s">
        <v>3121</v>
      </c>
    </row>
    <row r="731" spans="1:15" s="24" customFormat="1" ht="28.5">
      <c r="A731" s="75" t="s">
        <v>46</v>
      </c>
      <c r="B731" s="75" t="s">
        <v>16</v>
      </c>
      <c r="C731" s="75" t="s">
        <v>3122</v>
      </c>
      <c r="D731" s="75" t="s">
        <v>1089</v>
      </c>
      <c r="E731" s="75" t="s">
        <v>49</v>
      </c>
      <c r="F731" s="75" t="s">
        <v>3123</v>
      </c>
      <c r="G731" s="75" t="s">
        <v>214</v>
      </c>
      <c r="H731" s="75" t="s">
        <v>95</v>
      </c>
      <c r="I731" s="75" t="s">
        <v>3124</v>
      </c>
      <c r="J731" s="75">
        <v>33.6</v>
      </c>
      <c r="K731" s="75" t="s">
        <v>54</v>
      </c>
      <c r="L731" s="75" t="s">
        <v>3123</v>
      </c>
      <c r="M731" s="75" t="s">
        <v>3125</v>
      </c>
      <c r="N731" s="75" t="s">
        <v>56</v>
      </c>
      <c r="O731" s="75" t="s">
        <v>3126</v>
      </c>
    </row>
    <row r="732" spans="1:15" s="24" customFormat="1" ht="42.75">
      <c r="A732" s="75" t="s">
        <v>46</v>
      </c>
      <c r="B732" s="75" t="s">
        <v>16</v>
      </c>
      <c r="C732" s="75" t="s">
        <v>1778</v>
      </c>
      <c r="D732" s="75" t="s">
        <v>1089</v>
      </c>
      <c r="E732" s="75" t="s">
        <v>49</v>
      </c>
      <c r="F732" s="75" t="s">
        <v>3031</v>
      </c>
      <c r="G732" s="75" t="s">
        <v>214</v>
      </c>
      <c r="H732" s="75" t="s">
        <v>701</v>
      </c>
      <c r="I732" s="75" t="s">
        <v>1434</v>
      </c>
      <c r="J732" s="75">
        <v>82</v>
      </c>
      <c r="K732" s="75" t="s">
        <v>54</v>
      </c>
      <c r="L732" s="75" t="s">
        <v>3031</v>
      </c>
      <c r="M732" s="75" t="s">
        <v>3033</v>
      </c>
      <c r="N732" s="75" t="s">
        <v>56</v>
      </c>
      <c r="O732" s="75" t="s">
        <v>3034</v>
      </c>
    </row>
    <row r="733" spans="1:15" s="24" customFormat="1" ht="57">
      <c r="A733" s="75" t="s">
        <v>46</v>
      </c>
      <c r="B733" s="75" t="s">
        <v>16</v>
      </c>
      <c r="C733" s="75" t="s">
        <v>3127</v>
      </c>
      <c r="D733" s="75" t="s">
        <v>1089</v>
      </c>
      <c r="E733" s="75" t="s">
        <v>49</v>
      </c>
      <c r="F733" s="75" t="s">
        <v>3128</v>
      </c>
      <c r="G733" s="75" t="s">
        <v>214</v>
      </c>
      <c r="H733" s="75" t="s">
        <v>66</v>
      </c>
      <c r="I733" s="75" t="s">
        <v>3129</v>
      </c>
      <c r="J733" s="75">
        <v>66.46</v>
      </c>
      <c r="K733" s="75" t="s">
        <v>54</v>
      </c>
      <c r="L733" s="75" t="str">
        <f>F733</f>
        <v>这河寨、虎山寨、于家村、单什八郎、北李庄</v>
      </c>
      <c r="M733" s="75" t="s">
        <v>3130</v>
      </c>
      <c r="N733" s="75" t="s">
        <v>56</v>
      </c>
      <c r="O733" s="75" t="s">
        <v>3131</v>
      </c>
    </row>
    <row r="734" spans="1:15" s="24" customFormat="1" ht="42.75">
      <c r="A734" s="75" t="s">
        <v>46</v>
      </c>
      <c r="B734" s="75" t="s">
        <v>16</v>
      </c>
      <c r="C734" s="75" t="s">
        <v>2550</v>
      </c>
      <c r="D734" s="75" t="s">
        <v>1089</v>
      </c>
      <c r="E734" s="75" t="s">
        <v>49</v>
      </c>
      <c r="F734" s="75" t="s">
        <v>3132</v>
      </c>
      <c r="G734" s="75" t="s">
        <v>214</v>
      </c>
      <c r="H734" s="75" t="s">
        <v>66</v>
      </c>
      <c r="I734" s="75" t="s">
        <v>1138</v>
      </c>
      <c r="J734" s="75">
        <v>72</v>
      </c>
      <c r="K734" s="75" t="s">
        <v>54</v>
      </c>
      <c r="L734" s="75" t="str">
        <f>F734</f>
        <v>韩没岸</v>
      </c>
      <c r="M734" s="75" t="s">
        <v>3133</v>
      </c>
      <c r="N734" s="75" t="s">
        <v>56</v>
      </c>
      <c r="O734" s="75" t="s">
        <v>2553</v>
      </c>
    </row>
    <row r="735" spans="1:15" s="45" customFormat="1" ht="42.75">
      <c r="A735" s="75" t="s">
        <v>46</v>
      </c>
      <c r="B735" s="75" t="s">
        <v>16</v>
      </c>
      <c r="C735" s="75" t="s">
        <v>3134</v>
      </c>
      <c r="D735" s="75" t="s">
        <v>1089</v>
      </c>
      <c r="E735" s="75" t="s">
        <v>49</v>
      </c>
      <c r="F735" s="75" t="s">
        <v>3135</v>
      </c>
      <c r="G735" s="75" t="s">
        <v>214</v>
      </c>
      <c r="H735" s="75" t="s">
        <v>66</v>
      </c>
      <c r="I735" s="75" t="s">
        <v>3136</v>
      </c>
      <c r="J735" s="100">
        <v>6.6</v>
      </c>
      <c r="K735" s="75" t="s">
        <v>54</v>
      </c>
      <c r="L735" s="75" t="s">
        <v>3135</v>
      </c>
      <c r="M735" s="75" t="s">
        <v>3137</v>
      </c>
      <c r="N735" s="75" t="s">
        <v>56</v>
      </c>
      <c r="O735" s="75" t="s">
        <v>2417</v>
      </c>
    </row>
    <row r="736" spans="1:15" s="45" customFormat="1" ht="42.75">
      <c r="A736" s="75" t="s">
        <v>46</v>
      </c>
      <c r="B736" s="75" t="s">
        <v>16</v>
      </c>
      <c r="C736" s="75" t="s">
        <v>2522</v>
      </c>
      <c r="D736" s="75" t="s">
        <v>1089</v>
      </c>
      <c r="E736" s="75" t="s">
        <v>49</v>
      </c>
      <c r="F736" s="75" t="s">
        <v>2523</v>
      </c>
      <c r="G736" s="75" t="s">
        <v>214</v>
      </c>
      <c r="H736" s="75" t="s">
        <v>66</v>
      </c>
      <c r="I736" s="75" t="s">
        <v>2411</v>
      </c>
      <c r="J736" s="100">
        <v>28.8</v>
      </c>
      <c r="K736" s="75" t="s">
        <v>54</v>
      </c>
      <c r="L736" s="75" t="s">
        <v>2523</v>
      </c>
      <c r="M736" s="75" t="s">
        <v>2525</v>
      </c>
      <c r="N736" s="75" t="s">
        <v>56</v>
      </c>
      <c r="O736" s="75" t="s">
        <v>2526</v>
      </c>
    </row>
    <row r="737" spans="1:15" s="45" customFormat="1" ht="42.75">
      <c r="A737" s="112" t="s">
        <v>46</v>
      </c>
      <c r="B737" s="75" t="s">
        <v>16</v>
      </c>
      <c r="C737" s="75" t="s">
        <v>1650</v>
      </c>
      <c r="D737" s="75" t="s">
        <v>1089</v>
      </c>
      <c r="E737" s="75" t="s">
        <v>49</v>
      </c>
      <c r="F737" s="75" t="s">
        <v>1651</v>
      </c>
      <c r="G737" s="75" t="s">
        <v>214</v>
      </c>
      <c r="H737" s="75" t="s">
        <v>66</v>
      </c>
      <c r="I737" s="84" t="s">
        <v>1278</v>
      </c>
      <c r="J737" s="118">
        <v>60</v>
      </c>
      <c r="K737" s="75" t="s">
        <v>54</v>
      </c>
      <c r="L737" s="75" t="str">
        <f>F737</f>
        <v>吉堂</v>
      </c>
      <c r="M737" s="75" t="s">
        <v>3138</v>
      </c>
      <c r="N737" s="75" t="s">
        <v>56</v>
      </c>
      <c r="O737" s="75" t="s">
        <v>3139</v>
      </c>
    </row>
    <row r="738" spans="1:15" s="45" customFormat="1" ht="42.75">
      <c r="A738" s="75" t="s">
        <v>46</v>
      </c>
      <c r="B738" s="75" t="s">
        <v>16</v>
      </c>
      <c r="C738" s="75" t="s">
        <v>3140</v>
      </c>
      <c r="D738" s="75" t="s">
        <v>1089</v>
      </c>
      <c r="E738" s="75" t="s">
        <v>49</v>
      </c>
      <c r="F738" s="75" t="s">
        <v>3141</v>
      </c>
      <c r="G738" s="75" t="s">
        <v>214</v>
      </c>
      <c r="H738" s="75" t="s">
        <v>508</v>
      </c>
      <c r="I738" s="75" t="s">
        <v>3142</v>
      </c>
      <c r="J738" s="75">
        <v>12.48</v>
      </c>
      <c r="K738" s="75" t="s">
        <v>54</v>
      </c>
      <c r="L738" s="75" t="str">
        <f>F738</f>
        <v>后刘家村</v>
      </c>
      <c r="M738" s="75" t="s">
        <v>3143</v>
      </c>
      <c r="N738" s="75" t="s">
        <v>56</v>
      </c>
      <c r="O738" s="75" t="s">
        <v>3144</v>
      </c>
    </row>
    <row r="739" spans="1:15" s="45" customFormat="1" ht="42.75">
      <c r="A739" s="75" t="s">
        <v>46</v>
      </c>
      <c r="B739" s="75" t="s">
        <v>16</v>
      </c>
      <c r="C739" s="75" t="s">
        <v>3145</v>
      </c>
      <c r="D739" s="75" t="s">
        <v>1089</v>
      </c>
      <c r="E739" s="75" t="s">
        <v>49</v>
      </c>
      <c r="F739" s="75" t="s">
        <v>3146</v>
      </c>
      <c r="G739" s="75" t="s">
        <v>214</v>
      </c>
      <c r="H739" s="75" t="s">
        <v>66</v>
      </c>
      <c r="I739" s="75" t="s">
        <v>3147</v>
      </c>
      <c r="J739" s="75">
        <v>13.44</v>
      </c>
      <c r="K739" s="75" t="s">
        <v>54</v>
      </c>
      <c r="L739" s="75" t="str">
        <f>F739</f>
        <v>陈村、虎山寨</v>
      </c>
      <c r="M739" s="75" t="s">
        <v>3148</v>
      </c>
      <c r="N739" s="75" t="s">
        <v>56</v>
      </c>
      <c r="O739" s="75" t="s">
        <v>3039</v>
      </c>
    </row>
    <row r="740" spans="1:15" s="45" customFormat="1" ht="42.75">
      <c r="A740" s="112" t="s">
        <v>46</v>
      </c>
      <c r="B740" s="75" t="s">
        <v>16</v>
      </c>
      <c r="C740" s="75" t="s">
        <v>3149</v>
      </c>
      <c r="D740" s="75" t="s">
        <v>1089</v>
      </c>
      <c r="E740" s="75" t="s">
        <v>49</v>
      </c>
      <c r="F740" s="75" t="s">
        <v>1842</v>
      </c>
      <c r="G740" s="75" t="s">
        <v>214</v>
      </c>
      <c r="H740" s="75" t="s">
        <v>707</v>
      </c>
      <c r="I740" s="84" t="s">
        <v>1565</v>
      </c>
      <c r="J740" s="100">
        <v>21.6</v>
      </c>
      <c r="K740" s="75" t="s">
        <v>54</v>
      </c>
      <c r="L740" s="75" t="s">
        <v>1842</v>
      </c>
      <c r="M740" s="75" t="s">
        <v>3028</v>
      </c>
      <c r="N740" s="75" t="s">
        <v>56</v>
      </c>
      <c r="O740" s="75" t="s">
        <v>3021</v>
      </c>
    </row>
    <row r="741" spans="1:15" s="45" customFormat="1" ht="42.75">
      <c r="A741" s="75" t="s">
        <v>46</v>
      </c>
      <c r="B741" s="75" t="s">
        <v>16</v>
      </c>
      <c r="C741" s="75" t="s">
        <v>3150</v>
      </c>
      <c r="D741" s="75" t="s">
        <v>1089</v>
      </c>
      <c r="E741" s="75" t="s">
        <v>49</v>
      </c>
      <c r="F741" s="75" t="s">
        <v>3151</v>
      </c>
      <c r="G741" s="75" t="s">
        <v>214</v>
      </c>
      <c r="H741" s="75" t="s">
        <v>701</v>
      </c>
      <c r="I741" s="75" t="s">
        <v>1129</v>
      </c>
      <c r="J741" s="75">
        <v>38.4</v>
      </c>
      <c r="K741" s="75" t="s">
        <v>54</v>
      </c>
      <c r="L741" s="75" t="str">
        <f aca="true" t="shared" si="28" ref="L741:L747">F741</f>
        <v>西清河头</v>
      </c>
      <c r="M741" s="75" t="s">
        <v>3152</v>
      </c>
      <c r="N741" s="75" t="s">
        <v>56</v>
      </c>
      <c r="O741" s="75" t="s">
        <v>3153</v>
      </c>
    </row>
    <row r="742" spans="1:15" s="45" customFormat="1" ht="42.75">
      <c r="A742" s="75" t="s">
        <v>46</v>
      </c>
      <c r="B742" s="75" t="s">
        <v>16</v>
      </c>
      <c r="C742" s="75" t="s">
        <v>3154</v>
      </c>
      <c r="D742" s="75" t="s">
        <v>1089</v>
      </c>
      <c r="E742" s="75" t="s">
        <v>49</v>
      </c>
      <c r="F742" s="75" t="s">
        <v>3155</v>
      </c>
      <c r="G742" s="75" t="s">
        <v>214</v>
      </c>
      <c r="H742" s="75" t="s">
        <v>95</v>
      </c>
      <c r="I742" s="75" t="s">
        <v>1331</v>
      </c>
      <c r="J742" s="75">
        <v>33.6</v>
      </c>
      <c r="K742" s="75" t="s">
        <v>54</v>
      </c>
      <c r="L742" s="75" t="str">
        <f t="shared" si="28"/>
        <v>大庙张寨</v>
      </c>
      <c r="M742" s="75" t="s">
        <v>3156</v>
      </c>
      <c r="N742" s="75" t="s">
        <v>56</v>
      </c>
      <c r="O742" s="75" t="s">
        <v>3157</v>
      </c>
    </row>
    <row r="743" spans="1:15" s="45" customFormat="1" ht="42.75">
      <c r="A743" s="75" t="s">
        <v>46</v>
      </c>
      <c r="B743" s="75" t="s">
        <v>16</v>
      </c>
      <c r="C743" s="75" t="s">
        <v>3158</v>
      </c>
      <c r="D743" s="75" t="s">
        <v>1089</v>
      </c>
      <c r="E743" s="75" t="s">
        <v>49</v>
      </c>
      <c r="F743" s="75" t="s">
        <v>3159</v>
      </c>
      <c r="G743" s="75" t="s">
        <v>214</v>
      </c>
      <c r="H743" s="75" t="s">
        <v>738</v>
      </c>
      <c r="I743" s="75" t="s">
        <v>3160</v>
      </c>
      <c r="J743" s="75">
        <v>49.92</v>
      </c>
      <c r="K743" s="75" t="s">
        <v>54</v>
      </c>
      <c r="L743" s="75" t="str">
        <f t="shared" si="28"/>
        <v>杨胡状村</v>
      </c>
      <c r="M743" s="75" t="s">
        <v>3161</v>
      </c>
      <c r="N743" s="75" t="s">
        <v>56</v>
      </c>
      <c r="O743" s="75" t="s">
        <v>1350</v>
      </c>
    </row>
    <row r="744" spans="1:15" s="45" customFormat="1" ht="42.75">
      <c r="A744" s="75" t="s">
        <v>46</v>
      </c>
      <c r="B744" s="75" t="s">
        <v>16</v>
      </c>
      <c r="C744" s="75" t="s">
        <v>3162</v>
      </c>
      <c r="D744" s="75" t="s">
        <v>1089</v>
      </c>
      <c r="E744" s="75" t="s">
        <v>49</v>
      </c>
      <c r="F744" s="75" t="s">
        <v>2904</v>
      </c>
      <c r="G744" s="75" t="s">
        <v>214</v>
      </c>
      <c r="H744" s="75" t="s">
        <v>750</v>
      </c>
      <c r="I744" s="75" t="s">
        <v>1619</v>
      </c>
      <c r="J744" s="75">
        <v>36</v>
      </c>
      <c r="K744" s="75" t="s">
        <v>54</v>
      </c>
      <c r="L744" s="75" t="str">
        <f t="shared" si="28"/>
        <v>小寨村</v>
      </c>
      <c r="M744" s="75" t="s">
        <v>3163</v>
      </c>
      <c r="N744" s="75" t="s">
        <v>56</v>
      </c>
      <c r="O744" s="75" t="s">
        <v>1424</v>
      </c>
    </row>
    <row r="745" spans="1:15" s="45" customFormat="1" ht="42.75">
      <c r="A745" s="75" t="s">
        <v>46</v>
      </c>
      <c r="B745" s="75" t="s">
        <v>16</v>
      </c>
      <c r="C745" s="75" t="s">
        <v>3164</v>
      </c>
      <c r="D745" s="75" t="s">
        <v>1089</v>
      </c>
      <c r="E745" s="75" t="s">
        <v>49</v>
      </c>
      <c r="F745" s="75" t="s">
        <v>1357</v>
      </c>
      <c r="G745" s="75" t="s">
        <v>214</v>
      </c>
      <c r="H745" s="75" t="s">
        <v>738</v>
      </c>
      <c r="I745" s="75" t="s">
        <v>3165</v>
      </c>
      <c r="J745" s="75">
        <v>64.77</v>
      </c>
      <c r="K745" s="75" t="s">
        <v>54</v>
      </c>
      <c r="L745" s="75" t="str">
        <f t="shared" si="28"/>
        <v>中草庙村</v>
      </c>
      <c r="M745" s="75" t="s">
        <v>1358</v>
      </c>
      <c r="N745" s="75" t="s">
        <v>56</v>
      </c>
      <c r="O745" s="75" t="s">
        <v>1359</v>
      </c>
    </row>
    <row r="746" spans="1:15" s="34" customFormat="1" ht="28.5">
      <c r="A746" s="75" t="s">
        <v>46</v>
      </c>
      <c r="B746" s="75" t="s">
        <v>16</v>
      </c>
      <c r="C746" s="75" t="s">
        <v>3166</v>
      </c>
      <c r="D746" s="75" t="s">
        <v>1089</v>
      </c>
      <c r="E746" s="75" t="s">
        <v>49</v>
      </c>
      <c r="F746" s="75" t="s">
        <v>1171</v>
      </c>
      <c r="G746" s="75" t="s">
        <v>214</v>
      </c>
      <c r="H746" s="75" t="s">
        <v>762</v>
      </c>
      <c r="I746" s="75" t="s">
        <v>3167</v>
      </c>
      <c r="J746" s="75">
        <v>11.38</v>
      </c>
      <c r="K746" s="75" t="s">
        <v>54</v>
      </c>
      <c r="L746" s="75" t="str">
        <f t="shared" si="28"/>
        <v>小山村</v>
      </c>
      <c r="M746" s="75" t="s">
        <v>3168</v>
      </c>
      <c r="N746" s="75" t="s">
        <v>56</v>
      </c>
      <c r="O746" s="75" t="s">
        <v>3169</v>
      </c>
    </row>
    <row r="747" spans="1:15" ht="28.5">
      <c r="A747" s="75" t="s">
        <v>46</v>
      </c>
      <c r="B747" s="75" t="s">
        <v>16</v>
      </c>
      <c r="C747" s="75" t="s">
        <v>3170</v>
      </c>
      <c r="D747" s="75" t="s">
        <v>1089</v>
      </c>
      <c r="E747" s="75" t="s">
        <v>49</v>
      </c>
      <c r="F747" s="75" t="s">
        <v>3171</v>
      </c>
      <c r="G747" s="75" t="s">
        <v>214</v>
      </c>
      <c r="H747" s="75" t="s">
        <v>762</v>
      </c>
      <c r="I747" s="75" t="s">
        <v>3172</v>
      </c>
      <c r="J747" s="75">
        <v>24</v>
      </c>
      <c r="K747" s="75" t="s">
        <v>54</v>
      </c>
      <c r="L747" s="75" t="str">
        <f t="shared" si="28"/>
        <v>八公桥镇郭庄村</v>
      </c>
      <c r="M747" s="75" t="s">
        <v>3173</v>
      </c>
      <c r="N747" s="75" t="s">
        <v>56</v>
      </c>
      <c r="O747" s="75" t="s">
        <v>2577</v>
      </c>
    </row>
    <row r="748" spans="1:15" s="45" customFormat="1" ht="42.75">
      <c r="A748" s="75" t="s">
        <v>46</v>
      </c>
      <c r="B748" s="75" t="s">
        <v>16</v>
      </c>
      <c r="C748" s="75" t="s">
        <v>3174</v>
      </c>
      <c r="D748" s="75" t="s">
        <v>1089</v>
      </c>
      <c r="E748" s="75" t="s">
        <v>49</v>
      </c>
      <c r="F748" s="75" t="s">
        <v>3175</v>
      </c>
      <c r="G748" s="75" t="s">
        <v>214</v>
      </c>
      <c r="H748" s="75" t="s">
        <v>72</v>
      </c>
      <c r="I748" s="75" t="s">
        <v>3176</v>
      </c>
      <c r="J748" s="100">
        <v>85.08</v>
      </c>
      <c r="K748" s="75" t="s">
        <v>54</v>
      </c>
      <c r="L748" s="75" t="s">
        <v>3175</v>
      </c>
      <c r="M748" s="75" t="s">
        <v>3177</v>
      </c>
      <c r="N748" s="75" t="s">
        <v>56</v>
      </c>
      <c r="O748" s="75" t="s">
        <v>2020</v>
      </c>
    </row>
    <row r="749" spans="1:15" s="45" customFormat="1" ht="42.75">
      <c r="A749" s="75" t="s">
        <v>46</v>
      </c>
      <c r="B749" s="75" t="s">
        <v>16</v>
      </c>
      <c r="C749" s="75" t="s">
        <v>3178</v>
      </c>
      <c r="D749" s="75" t="s">
        <v>1089</v>
      </c>
      <c r="E749" s="75" t="s">
        <v>1627</v>
      </c>
      <c r="F749" s="75" t="s">
        <v>1628</v>
      </c>
      <c r="G749" s="75" t="s">
        <v>214</v>
      </c>
      <c r="H749" s="75" t="s">
        <v>548</v>
      </c>
      <c r="I749" s="75" t="s">
        <v>3179</v>
      </c>
      <c r="J749" s="100">
        <v>221.2</v>
      </c>
      <c r="K749" s="75" t="s">
        <v>54</v>
      </c>
      <c r="L749" s="75" t="s">
        <v>1628</v>
      </c>
      <c r="M749" s="75" t="s">
        <v>3180</v>
      </c>
      <c r="N749" s="75" t="s">
        <v>56</v>
      </c>
      <c r="O749" s="75" t="s">
        <v>1436</v>
      </c>
    </row>
    <row r="750" spans="1:15" s="45" customFormat="1" ht="42.75">
      <c r="A750" s="75" t="s">
        <v>46</v>
      </c>
      <c r="B750" s="75" t="s">
        <v>16</v>
      </c>
      <c r="C750" s="75" t="s">
        <v>2541</v>
      </c>
      <c r="D750" s="75" t="s">
        <v>1089</v>
      </c>
      <c r="E750" s="75" t="s">
        <v>49</v>
      </c>
      <c r="F750" s="75" t="s">
        <v>2542</v>
      </c>
      <c r="G750" s="75" t="s">
        <v>214</v>
      </c>
      <c r="H750" s="75" t="s">
        <v>613</v>
      </c>
      <c r="I750" s="75" t="s">
        <v>3181</v>
      </c>
      <c r="J750" s="100">
        <v>116.6</v>
      </c>
      <c r="K750" s="75" t="s">
        <v>54</v>
      </c>
      <c r="L750" s="75" t="s">
        <v>2542</v>
      </c>
      <c r="M750" s="75" t="s">
        <v>3182</v>
      </c>
      <c r="N750" s="75" t="s">
        <v>56</v>
      </c>
      <c r="O750" s="75" t="s">
        <v>3183</v>
      </c>
    </row>
    <row r="751" spans="1:15" s="34" customFormat="1" ht="42.75">
      <c r="A751" s="75" t="s">
        <v>46</v>
      </c>
      <c r="B751" s="75" t="s">
        <v>16</v>
      </c>
      <c r="C751" s="75" t="s">
        <v>3184</v>
      </c>
      <c r="D751" s="75" t="s">
        <v>1089</v>
      </c>
      <c r="E751" s="92" t="s">
        <v>49</v>
      </c>
      <c r="F751" s="75" t="s">
        <v>3185</v>
      </c>
      <c r="G751" s="75" t="s">
        <v>214</v>
      </c>
      <c r="H751" s="75" t="s">
        <v>114</v>
      </c>
      <c r="I751" s="75" t="s">
        <v>1416</v>
      </c>
      <c r="J751" s="100">
        <v>93.6</v>
      </c>
      <c r="K751" s="75" t="s">
        <v>54</v>
      </c>
      <c r="L751" s="75" t="s">
        <v>3185</v>
      </c>
      <c r="M751" s="75" t="s">
        <v>3186</v>
      </c>
      <c r="N751" s="75" t="s">
        <v>56</v>
      </c>
      <c r="O751" s="75" t="s">
        <v>2429</v>
      </c>
    </row>
    <row r="752" spans="1:15" s="25" customFormat="1" ht="42.75">
      <c r="A752" s="75" t="s">
        <v>46</v>
      </c>
      <c r="B752" s="75" t="s">
        <v>16</v>
      </c>
      <c r="C752" s="75" t="s">
        <v>3187</v>
      </c>
      <c r="D752" s="75" t="s">
        <v>1089</v>
      </c>
      <c r="E752" s="75" t="s">
        <v>49</v>
      </c>
      <c r="F752" s="75" t="s">
        <v>3188</v>
      </c>
      <c r="G752" s="75" t="s">
        <v>214</v>
      </c>
      <c r="H752" s="75" t="s">
        <v>127</v>
      </c>
      <c r="I752" s="84" t="s">
        <v>1234</v>
      </c>
      <c r="J752" s="75">
        <v>30</v>
      </c>
      <c r="K752" s="75" t="s">
        <v>54</v>
      </c>
      <c r="L752" s="75" t="s">
        <v>3188</v>
      </c>
      <c r="M752" s="75" t="s">
        <v>3189</v>
      </c>
      <c r="N752" s="75" t="s">
        <v>56</v>
      </c>
      <c r="O752" s="75" t="s">
        <v>3190</v>
      </c>
    </row>
    <row r="753" spans="1:15" s="45" customFormat="1" ht="42.75">
      <c r="A753" s="75" t="s">
        <v>46</v>
      </c>
      <c r="B753" s="75" t="s">
        <v>16</v>
      </c>
      <c r="C753" s="75" t="s">
        <v>3191</v>
      </c>
      <c r="D753" s="75" t="s">
        <v>1089</v>
      </c>
      <c r="E753" s="75" t="s">
        <v>49</v>
      </c>
      <c r="F753" s="75" t="s">
        <v>1920</v>
      </c>
      <c r="G753" s="75" t="s">
        <v>214</v>
      </c>
      <c r="H753" s="75" t="s">
        <v>52</v>
      </c>
      <c r="I753" s="75" t="s">
        <v>3192</v>
      </c>
      <c r="J753" s="75">
        <v>23.49</v>
      </c>
      <c r="K753" s="75" t="s">
        <v>54</v>
      </c>
      <c r="L753" s="75" t="s">
        <v>1920</v>
      </c>
      <c r="M753" s="75" t="s">
        <v>3193</v>
      </c>
      <c r="N753" s="75" t="s">
        <v>56</v>
      </c>
      <c r="O753" s="75" t="s">
        <v>1922</v>
      </c>
    </row>
    <row r="754" spans="1:15" s="46" customFormat="1" ht="30.75" customHeight="1">
      <c r="A754" s="122" t="s">
        <v>3194</v>
      </c>
      <c r="B754" s="122"/>
      <c r="C754" s="122"/>
      <c r="D754" s="122"/>
      <c r="E754" s="123">
        <v>1</v>
      </c>
      <c r="F754" s="124"/>
      <c r="G754" s="122"/>
      <c r="H754" s="122"/>
      <c r="I754" s="124" t="s">
        <v>768</v>
      </c>
      <c r="J754" s="123">
        <f>J755+J1134+J1170+J1190</f>
        <v>120</v>
      </c>
      <c r="K754" s="122"/>
      <c r="L754" s="122"/>
      <c r="M754" s="122"/>
      <c r="N754" s="122"/>
      <c r="O754" s="122"/>
    </row>
    <row r="755" spans="1:15" s="41" customFormat="1" ht="33" customHeight="1">
      <c r="A755" s="75" t="s">
        <v>46</v>
      </c>
      <c r="B755" s="75" t="s">
        <v>16</v>
      </c>
      <c r="C755" s="75" t="s">
        <v>3195</v>
      </c>
      <c r="D755" s="75" t="s">
        <v>23</v>
      </c>
      <c r="E755" s="75" t="s">
        <v>49</v>
      </c>
      <c r="F755" s="75" t="s">
        <v>3196</v>
      </c>
      <c r="G755" s="75" t="s">
        <v>3197</v>
      </c>
      <c r="H755" s="75" t="s">
        <v>3109</v>
      </c>
      <c r="I755" s="75" t="s">
        <v>3198</v>
      </c>
      <c r="J755" s="75">
        <v>120</v>
      </c>
      <c r="K755" s="75" t="s">
        <v>54</v>
      </c>
      <c r="L755" s="75" t="str">
        <f>F755</f>
        <v>相关各乡镇</v>
      </c>
      <c r="M755" s="75" t="s">
        <v>3199</v>
      </c>
      <c r="N755" s="75" t="s">
        <v>56</v>
      </c>
      <c r="O755" s="75" t="s">
        <v>3199</v>
      </c>
    </row>
    <row r="756" spans="1:15" s="25" customFormat="1" ht="14.25">
      <c r="A756" s="22"/>
      <c r="B756" s="22"/>
      <c r="C756" s="22"/>
      <c r="D756" s="22"/>
      <c r="E756" s="22"/>
      <c r="F756" s="22"/>
      <c r="G756" s="22"/>
      <c r="H756" s="22"/>
      <c r="I756" s="22"/>
      <c r="J756" s="22"/>
      <c r="K756" s="125"/>
      <c r="L756" s="22"/>
      <c r="M756" s="22"/>
      <c r="N756" s="22"/>
      <c r="O756" s="22"/>
    </row>
    <row r="757" spans="1:15" s="25" customFormat="1" ht="14.25">
      <c r="A757" s="48"/>
      <c r="B757" s="48"/>
      <c r="C757" s="48"/>
      <c r="D757" s="48"/>
      <c r="E757" s="48"/>
      <c r="F757" s="48"/>
      <c r="G757" s="48"/>
      <c r="H757" s="48"/>
      <c r="I757" s="48"/>
      <c r="J757" s="49"/>
      <c r="K757" s="50"/>
      <c r="L757" s="48"/>
      <c r="M757" s="51"/>
      <c r="N757" s="48"/>
      <c r="O757" s="51"/>
    </row>
    <row r="758" spans="1:15" s="25" customFormat="1" ht="14.25">
      <c r="A758" s="48"/>
      <c r="B758" s="48"/>
      <c r="C758" s="48"/>
      <c r="D758" s="48"/>
      <c r="E758" s="48"/>
      <c r="F758" s="48"/>
      <c r="G758" s="48"/>
      <c r="H758" s="48"/>
      <c r="I758" s="48"/>
      <c r="J758" s="49"/>
      <c r="K758" s="50"/>
      <c r="L758" s="48"/>
      <c r="M758" s="51"/>
      <c r="N758" s="48"/>
      <c r="O758" s="51"/>
    </row>
    <row r="759" spans="1:15" s="25" customFormat="1" ht="14.25">
      <c r="A759" s="48"/>
      <c r="B759" s="48"/>
      <c r="C759" s="48"/>
      <c r="D759" s="48"/>
      <c r="E759" s="48"/>
      <c r="F759" s="48"/>
      <c r="G759" s="48"/>
      <c r="H759" s="48"/>
      <c r="I759" s="48"/>
      <c r="J759" s="49"/>
      <c r="K759" s="50"/>
      <c r="L759" s="48"/>
      <c r="M759" s="51"/>
      <c r="N759" s="48"/>
      <c r="O759" s="51"/>
    </row>
    <row r="760" spans="1:15" s="25" customFormat="1" ht="14.25">
      <c r="A760" s="48"/>
      <c r="B760" s="48"/>
      <c r="C760" s="48"/>
      <c r="D760" s="48"/>
      <c r="E760" s="48"/>
      <c r="F760" s="48"/>
      <c r="G760" s="48"/>
      <c r="H760" s="48"/>
      <c r="I760" s="48"/>
      <c r="J760" s="49"/>
      <c r="K760" s="50"/>
      <c r="L760" s="48"/>
      <c r="M760" s="51"/>
      <c r="N760" s="48"/>
      <c r="O760" s="51"/>
    </row>
    <row r="761" spans="1:15" s="25" customFormat="1" ht="14.25">
      <c r="A761" s="48"/>
      <c r="B761" s="48"/>
      <c r="C761" s="48"/>
      <c r="D761" s="48"/>
      <c r="E761" s="48"/>
      <c r="F761" s="48"/>
      <c r="G761" s="48"/>
      <c r="H761" s="48"/>
      <c r="I761" s="48"/>
      <c r="J761" s="49"/>
      <c r="K761" s="50"/>
      <c r="L761" s="48"/>
      <c r="M761" s="51"/>
      <c r="N761" s="48"/>
      <c r="O761" s="51"/>
    </row>
    <row r="762" spans="1:15" s="25" customFormat="1" ht="14.25">
      <c r="A762" s="48"/>
      <c r="B762" s="48"/>
      <c r="C762" s="48"/>
      <c r="D762" s="48"/>
      <c r="E762" s="48"/>
      <c r="F762" s="48"/>
      <c r="G762" s="48"/>
      <c r="H762" s="48"/>
      <c r="I762" s="48"/>
      <c r="J762" s="49"/>
      <c r="K762" s="50"/>
      <c r="L762" s="48"/>
      <c r="M762" s="51"/>
      <c r="N762" s="48"/>
      <c r="O762" s="51"/>
    </row>
    <row r="763" spans="1:15" s="25" customFormat="1" ht="14.25">
      <c r="A763" s="48"/>
      <c r="B763" s="48"/>
      <c r="C763" s="48"/>
      <c r="D763" s="48"/>
      <c r="E763" s="48"/>
      <c r="F763" s="48"/>
      <c r="G763" s="48"/>
      <c r="H763" s="48"/>
      <c r="I763" s="48"/>
      <c r="J763" s="49"/>
      <c r="K763" s="50"/>
      <c r="L763" s="48"/>
      <c r="M763" s="51"/>
      <c r="N763" s="48"/>
      <c r="O763" s="51"/>
    </row>
    <row r="764" spans="1:15" s="25" customFormat="1" ht="14.25">
      <c r="A764" s="48"/>
      <c r="B764" s="48"/>
      <c r="C764" s="48"/>
      <c r="D764" s="48"/>
      <c r="E764" s="48"/>
      <c r="F764" s="48"/>
      <c r="G764" s="48"/>
      <c r="H764" s="48"/>
      <c r="I764" s="48"/>
      <c r="J764" s="49"/>
      <c r="K764" s="50"/>
      <c r="L764" s="48"/>
      <c r="M764" s="51"/>
      <c r="N764" s="48"/>
      <c r="O764" s="51"/>
    </row>
    <row r="765" spans="1:15" s="25" customFormat="1" ht="14.25">
      <c r="A765" s="48"/>
      <c r="B765" s="48"/>
      <c r="C765" s="48"/>
      <c r="D765" s="48"/>
      <c r="E765" s="48"/>
      <c r="F765" s="48"/>
      <c r="G765" s="48"/>
      <c r="H765" s="48"/>
      <c r="I765" s="48"/>
      <c r="J765" s="49"/>
      <c r="K765" s="50"/>
      <c r="L765" s="48"/>
      <c r="M765" s="51"/>
      <c r="N765" s="48"/>
      <c r="O765" s="51"/>
    </row>
    <row r="766" spans="1:15" s="25" customFormat="1" ht="14.25">
      <c r="A766" s="48"/>
      <c r="B766" s="48"/>
      <c r="C766" s="48"/>
      <c r="D766" s="48"/>
      <c r="E766" s="48"/>
      <c r="F766" s="48"/>
      <c r="G766" s="48"/>
      <c r="H766" s="48"/>
      <c r="I766" s="48"/>
      <c r="J766" s="49"/>
      <c r="K766" s="50"/>
      <c r="L766" s="48"/>
      <c r="M766" s="51"/>
      <c r="N766" s="48"/>
      <c r="O766" s="51"/>
    </row>
    <row r="767" spans="1:15" s="25" customFormat="1" ht="14.25">
      <c r="A767" s="48"/>
      <c r="B767" s="48"/>
      <c r="C767" s="48"/>
      <c r="D767" s="48"/>
      <c r="E767" s="48"/>
      <c r="F767" s="48"/>
      <c r="G767" s="48"/>
      <c r="H767" s="48"/>
      <c r="I767" s="48"/>
      <c r="J767" s="49"/>
      <c r="K767" s="50"/>
      <c r="L767" s="48"/>
      <c r="M767" s="51"/>
      <c r="N767" s="48"/>
      <c r="O767" s="51"/>
    </row>
    <row r="768" spans="1:15" s="25" customFormat="1" ht="14.25">
      <c r="A768" s="48"/>
      <c r="B768" s="48"/>
      <c r="C768" s="48"/>
      <c r="D768" s="48"/>
      <c r="E768" s="48"/>
      <c r="F768" s="48"/>
      <c r="G768" s="48"/>
      <c r="H768" s="48"/>
      <c r="I768" s="48"/>
      <c r="J768" s="49"/>
      <c r="K768" s="50"/>
      <c r="L768" s="48"/>
      <c r="M768" s="51"/>
      <c r="N768" s="48"/>
      <c r="O768" s="51"/>
    </row>
    <row r="769" spans="1:15" s="25" customFormat="1" ht="14.25">
      <c r="A769" s="48"/>
      <c r="B769" s="48"/>
      <c r="C769" s="48"/>
      <c r="D769" s="48"/>
      <c r="E769" s="48"/>
      <c r="F769" s="48"/>
      <c r="G769" s="48"/>
      <c r="H769" s="48"/>
      <c r="I769" s="48"/>
      <c r="J769" s="49"/>
      <c r="K769" s="50"/>
      <c r="L769" s="48"/>
      <c r="M769" s="51"/>
      <c r="N769" s="48"/>
      <c r="O769" s="51"/>
    </row>
    <row r="770" spans="1:15" s="25" customFormat="1" ht="14.25">
      <c r="A770" s="48"/>
      <c r="B770" s="48"/>
      <c r="C770" s="48"/>
      <c r="D770" s="48"/>
      <c r="E770" s="48"/>
      <c r="F770" s="48"/>
      <c r="G770" s="48"/>
      <c r="H770" s="48"/>
      <c r="I770" s="48"/>
      <c r="J770" s="49"/>
      <c r="K770" s="50"/>
      <c r="L770" s="48"/>
      <c r="M770" s="51"/>
      <c r="N770" s="48"/>
      <c r="O770" s="51"/>
    </row>
    <row r="772" spans="1:15" s="25" customFormat="1" ht="14.25">
      <c r="A772" s="48"/>
      <c r="B772" s="48"/>
      <c r="C772" s="48"/>
      <c r="D772" s="48"/>
      <c r="E772" s="48"/>
      <c r="F772" s="48"/>
      <c r="G772" s="48"/>
      <c r="H772" s="48"/>
      <c r="I772" s="48"/>
      <c r="J772" s="49"/>
      <c r="K772" s="50"/>
      <c r="L772" s="48"/>
      <c r="M772" s="51"/>
      <c r="N772" s="48"/>
      <c r="O772" s="51"/>
    </row>
    <row r="773" spans="1:15" s="25" customFormat="1" ht="14.25">
      <c r="A773" s="48"/>
      <c r="B773" s="48"/>
      <c r="C773" s="48"/>
      <c r="D773" s="48"/>
      <c r="E773" s="48"/>
      <c r="F773" s="48"/>
      <c r="G773" s="48"/>
      <c r="H773" s="48"/>
      <c r="I773" s="48"/>
      <c r="J773" s="49"/>
      <c r="K773" s="50"/>
      <c r="L773" s="48"/>
      <c r="M773" s="51"/>
      <c r="N773" s="48"/>
      <c r="O773" s="51"/>
    </row>
    <row r="774" spans="1:15" s="25" customFormat="1" ht="14.25">
      <c r="A774" s="48"/>
      <c r="B774" s="48"/>
      <c r="C774" s="48"/>
      <c r="D774" s="48"/>
      <c r="E774" s="48"/>
      <c r="F774" s="48"/>
      <c r="G774" s="48"/>
      <c r="H774" s="48"/>
      <c r="I774" s="48"/>
      <c r="J774" s="49"/>
      <c r="K774" s="50"/>
      <c r="L774" s="48"/>
      <c r="M774" s="51"/>
      <c r="N774" s="48"/>
      <c r="O774" s="51"/>
    </row>
    <row r="775" spans="1:15" s="25" customFormat="1" ht="14.25">
      <c r="A775" s="48"/>
      <c r="B775" s="48"/>
      <c r="C775" s="48"/>
      <c r="D775" s="48"/>
      <c r="E775" s="48"/>
      <c r="F775" s="48"/>
      <c r="G775" s="48"/>
      <c r="H775" s="48"/>
      <c r="I775" s="48"/>
      <c r="J775" s="49"/>
      <c r="K775" s="50"/>
      <c r="L775" s="48"/>
      <c r="M775" s="51"/>
      <c r="N775" s="48"/>
      <c r="O775" s="51"/>
    </row>
    <row r="776" spans="1:15" s="25" customFormat="1" ht="14.25">
      <c r="A776" s="48"/>
      <c r="B776" s="48"/>
      <c r="C776" s="48"/>
      <c r="D776" s="48"/>
      <c r="E776" s="48"/>
      <c r="F776" s="48"/>
      <c r="G776" s="48"/>
      <c r="H776" s="48"/>
      <c r="I776" s="48"/>
      <c r="J776" s="49"/>
      <c r="K776" s="50"/>
      <c r="L776" s="48"/>
      <c r="M776" s="51"/>
      <c r="N776" s="48"/>
      <c r="O776" s="51"/>
    </row>
    <row r="777" spans="1:15" s="25" customFormat="1" ht="14.25">
      <c r="A777" s="48"/>
      <c r="B777" s="48"/>
      <c r="C777" s="48"/>
      <c r="D777" s="48"/>
      <c r="E777" s="48"/>
      <c r="F777" s="48"/>
      <c r="G777" s="48"/>
      <c r="H777" s="48"/>
      <c r="I777" s="48"/>
      <c r="J777" s="49"/>
      <c r="K777" s="50"/>
      <c r="L777" s="48"/>
      <c r="M777" s="51"/>
      <c r="N777" s="48"/>
      <c r="O777" s="51"/>
    </row>
    <row r="778" spans="1:15" s="25" customFormat="1" ht="14.25">
      <c r="A778" s="48"/>
      <c r="B778" s="48"/>
      <c r="C778" s="48"/>
      <c r="D778" s="48"/>
      <c r="E778" s="48"/>
      <c r="F778" s="48"/>
      <c r="G778" s="48"/>
      <c r="H778" s="48"/>
      <c r="I778" s="48"/>
      <c r="J778" s="49"/>
      <c r="K778" s="50"/>
      <c r="L778" s="48"/>
      <c r="M778" s="51"/>
      <c r="N778" s="48"/>
      <c r="O778" s="51"/>
    </row>
    <row r="779" spans="1:15" s="25" customFormat="1" ht="14.25">
      <c r="A779" s="48"/>
      <c r="B779" s="48"/>
      <c r="C779" s="48"/>
      <c r="D779" s="48"/>
      <c r="E779" s="48"/>
      <c r="F779" s="48"/>
      <c r="G779" s="48"/>
      <c r="H779" s="48"/>
      <c r="I779" s="48"/>
      <c r="J779" s="49"/>
      <c r="K779" s="50"/>
      <c r="L779" s="48"/>
      <c r="M779" s="51"/>
      <c r="N779" s="48"/>
      <c r="O779" s="51"/>
    </row>
    <row r="780" spans="1:15" s="25" customFormat="1" ht="14.25">
      <c r="A780" s="48"/>
      <c r="B780" s="48"/>
      <c r="C780" s="48"/>
      <c r="D780" s="48"/>
      <c r="E780" s="48"/>
      <c r="F780" s="48"/>
      <c r="G780" s="48"/>
      <c r="H780" s="48"/>
      <c r="I780" s="48"/>
      <c r="J780" s="49"/>
      <c r="K780" s="50"/>
      <c r="L780" s="48"/>
      <c r="M780" s="51"/>
      <c r="N780" s="48"/>
      <c r="O780" s="51"/>
    </row>
    <row r="781" spans="1:15" s="25" customFormat="1" ht="14.25">
      <c r="A781" s="48"/>
      <c r="B781" s="48"/>
      <c r="C781" s="48"/>
      <c r="D781" s="48"/>
      <c r="E781" s="48"/>
      <c r="F781" s="48"/>
      <c r="G781" s="48"/>
      <c r="H781" s="48"/>
      <c r="I781" s="48"/>
      <c r="J781" s="49"/>
      <c r="K781" s="50"/>
      <c r="L781" s="48"/>
      <c r="M781" s="51"/>
      <c r="N781" s="48"/>
      <c r="O781" s="51"/>
    </row>
    <row r="782" spans="1:15" s="25" customFormat="1" ht="14.25">
      <c r="A782" s="48"/>
      <c r="B782" s="48"/>
      <c r="C782" s="48"/>
      <c r="D782" s="48"/>
      <c r="E782" s="48"/>
      <c r="F782" s="48"/>
      <c r="G782" s="48"/>
      <c r="H782" s="48"/>
      <c r="I782" s="48"/>
      <c r="J782" s="49"/>
      <c r="K782" s="50"/>
      <c r="L782" s="48"/>
      <c r="M782" s="51"/>
      <c r="N782" s="48"/>
      <c r="O782" s="51"/>
    </row>
    <row r="783" spans="1:15" s="25" customFormat="1" ht="14.25">
      <c r="A783" s="48"/>
      <c r="B783" s="48"/>
      <c r="C783" s="48"/>
      <c r="D783" s="48"/>
      <c r="E783" s="48"/>
      <c r="F783" s="48"/>
      <c r="G783" s="48"/>
      <c r="H783" s="48"/>
      <c r="I783" s="48"/>
      <c r="J783" s="49"/>
      <c r="K783" s="50"/>
      <c r="L783" s="48"/>
      <c r="M783" s="51"/>
      <c r="N783" s="48"/>
      <c r="O783" s="51"/>
    </row>
    <row r="784" spans="1:15" s="25" customFormat="1" ht="14.25">
      <c r="A784" s="48"/>
      <c r="B784" s="48"/>
      <c r="C784" s="48"/>
      <c r="D784" s="48"/>
      <c r="E784" s="48"/>
      <c r="F784" s="48"/>
      <c r="G784" s="48"/>
      <c r="H784" s="48"/>
      <c r="I784" s="48"/>
      <c r="J784" s="49"/>
      <c r="K784" s="50"/>
      <c r="L784" s="48"/>
      <c r="M784" s="51"/>
      <c r="N784" s="48"/>
      <c r="O784" s="51"/>
    </row>
    <row r="785" spans="1:15" s="25" customFormat="1" ht="14.25">
      <c r="A785" s="48"/>
      <c r="B785" s="48"/>
      <c r="C785" s="48"/>
      <c r="D785" s="48"/>
      <c r="E785" s="48"/>
      <c r="F785" s="48"/>
      <c r="G785" s="48"/>
      <c r="H785" s="48"/>
      <c r="I785" s="48"/>
      <c r="J785" s="49"/>
      <c r="K785" s="50"/>
      <c r="L785" s="48"/>
      <c r="M785" s="51"/>
      <c r="N785" s="48"/>
      <c r="O785" s="51"/>
    </row>
    <row r="786" spans="1:15" s="25" customFormat="1" ht="14.25">
      <c r="A786" s="48"/>
      <c r="B786" s="48"/>
      <c r="C786" s="48"/>
      <c r="D786" s="48"/>
      <c r="E786" s="48"/>
      <c r="F786" s="48"/>
      <c r="G786" s="48"/>
      <c r="H786" s="48"/>
      <c r="I786" s="48"/>
      <c r="J786" s="49"/>
      <c r="K786" s="50"/>
      <c r="L786" s="48"/>
      <c r="M786" s="51"/>
      <c r="N786" s="48"/>
      <c r="O786" s="51"/>
    </row>
    <row r="787" spans="1:15" s="25" customFormat="1" ht="14.25">
      <c r="A787" s="48"/>
      <c r="B787" s="48"/>
      <c r="C787" s="48"/>
      <c r="D787" s="48"/>
      <c r="E787" s="48"/>
      <c r="F787" s="48"/>
      <c r="G787" s="48"/>
      <c r="H787" s="48"/>
      <c r="I787" s="48"/>
      <c r="J787" s="49"/>
      <c r="K787" s="50"/>
      <c r="L787" s="48"/>
      <c r="M787" s="51"/>
      <c r="N787" s="48"/>
      <c r="O787" s="51"/>
    </row>
    <row r="788" spans="1:15" s="25" customFormat="1" ht="14.25">
      <c r="A788" s="48"/>
      <c r="B788" s="48"/>
      <c r="C788" s="48"/>
      <c r="D788" s="48"/>
      <c r="E788" s="48"/>
      <c r="F788" s="48"/>
      <c r="G788" s="48"/>
      <c r="H788" s="48"/>
      <c r="I788" s="48"/>
      <c r="J788" s="49"/>
      <c r="K788" s="50"/>
      <c r="L788" s="48"/>
      <c r="M788" s="51"/>
      <c r="N788" s="48"/>
      <c r="O788" s="51"/>
    </row>
    <row r="789" spans="1:15" s="47" customFormat="1" ht="14.25">
      <c r="A789" s="48"/>
      <c r="B789" s="48"/>
      <c r="C789" s="48"/>
      <c r="D789" s="48"/>
      <c r="E789" s="48"/>
      <c r="F789" s="48"/>
      <c r="G789" s="48"/>
      <c r="H789" s="48"/>
      <c r="I789" s="48"/>
      <c r="J789" s="49"/>
      <c r="K789" s="50"/>
      <c r="L789" s="48"/>
      <c r="M789" s="51"/>
      <c r="N789" s="48"/>
      <c r="O789" s="51"/>
    </row>
    <row r="790" spans="1:15" s="25" customFormat="1" ht="14.25">
      <c r="A790" s="48"/>
      <c r="B790" s="48"/>
      <c r="C790" s="48"/>
      <c r="D790" s="48"/>
      <c r="E790" s="48"/>
      <c r="F790" s="48"/>
      <c r="G790" s="48"/>
      <c r="H790" s="48"/>
      <c r="I790" s="48"/>
      <c r="J790" s="49"/>
      <c r="K790" s="50"/>
      <c r="L790" s="48"/>
      <c r="M790" s="51"/>
      <c r="N790" s="48"/>
      <c r="O790" s="51"/>
    </row>
    <row r="791" spans="1:15" s="25" customFormat="1" ht="14.25">
      <c r="A791" s="48"/>
      <c r="B791" s="48"/>
      <c r="C791" s="48"/>
      <c r="D791" s="48"/>
      <c r="E791" s="48"/>
      <c r="F791" s="48"/>
      <c r="G791" s="48"/>
      <c r="H791" s="48"/>
      <c r="I791" s="48"/>
      <c r="J791" s="49"/>
      <c r="K791" s="50"/>
      <c r="L791" s="48"/>
      <c r="M791" s="51"/>
      <c r="N791" s="48"/>
      <c r="O791" s="51"/>
    </row>
    <row r="792" spans="1:15" s="26" customFormat="1" ht="14.25">
      <c r="A792" s="48"/>
      <c r="B792" s="48"/>
      <c r="C792" s="48"/>
      <c r="D792" s="48"/>
      <c r="E792" s="48"/>
      <c r="F792" s="48"/>
      <c r="G792" s="48"/>
      <c r="H792" s="48"/>
      <c r="I792" s="48"/>
      <c r="J792" s="49"/>
      <c r="K792" s="50"/>
      <c r="L792" s="48"/>
      <c r="M792" s="51"/>
      <c r="N792" s="48"/>
      <c r="O792" s="51"/>
    </row>
    <row r="794" spans="1:15" s="22" customFormat="1" ht="14.25">
      <c r="A794" s="48"/>
      <c r="B794" s="48"/>
      <c r="C794" s="48"/>
      <c r="D794" s="48"/>
      <c r="E794" s="48"/>
      <c r="F794" s="48"/>
      <c r="G794" s="48"/>
      <c r="H794" s="48"/>
      <c r="I794" s="48"/>
      <c r="J794" s="49"/>
      <c r="K794" s="50"/>
      <c r="L794" s="48"/>
      <c r="M794" s="51"/>
      <c r="N794" s="48"/>
      <c r="O794" s="51"/>
    </row>
    <row r="795" spans="1:15" s="22" customFormat="1" ht="14.25">
      <c r="A795" s="48"/>
      <c r="B795" s="48"/>
      <c r="C795" s="48"/>
      <c r="D795" s="48"/>
      <c r="E795" s="48"/>
      <c r="F795" s="48"/>
      <c r="G795" s="48"/>
      <c r="H795" s="48"/>
      <c r="I795" s="48"/>
      <c r="J795" s="49"/>
      <c r="K795" s="50"/>
      <c r="L795" s="48"/>
      <c r="M795" s="51"/>
      <c r="N795" s="48"/>
      <c r="O795" s="51"/>
    </row>
    <row r="796" spans="1:15" s="22" customFormat="1" ht="14.25">
      <c r="A796" s="48"/>
      <c r="B796" s="48"/>
      <c r="C796" s="48"/>
      <c r="D796" s="48"/>
      <c r="E796" s="48"/>
      <c r="F796" s="48"/>
      <c r="G796" s="48"/>
      <c r="H796" s="48"/>
      <c r="I796" s="48"/>
      <c r="J796" s="49"/>
      <c r="K796" s="50"/>
      <c r="L796" s="48"/>
      <c r="M796" s="51"/>
      <c r="N796" s="48"/>
      <c r="O796" s="51"/>
    </row>
    <row r="797" spans="1:15" s="22" customFormat="1" ht="14.25">
      <c r="A797" s="48"/>
      <c r="B797" s="48"/>
      <c r="C797" s="48"/>
      <c r="D797" s="48"/>
      <c r="E797" s="48"/>
      <c r="F797" s="48"/>
      <c r="G797" s="48"/>
      <c r="H797" s="48"/>
      <c r="I797" s="48"/>
      <c r="J797" s="49"/>
      <c r="K797" s="50"/>
      <c r="L797" s="48"/>
      <c r="M797" s="51"/>
      <c r="N797" s="48"/>
      <c r="O797" s="51"/>
    </row>
    <row r="798" spans="1:15" s="22" customFormat="1" ht="14.25">
      <c r="A798" s="48"/>
      <c r="B798" s="48"/>
      <c r="C798" s="48"/>
      <c r="D798" s="48"/>
      <c r="E798" s="48"/>
      <c r="F798" s="48"/>
      <c r="G798" s="48"/>
      <c r="H798" s="48"/>
      <c r="I798" s="48"/>
      <c r="J798" s="49"/>
      <c r="K798" s="50"/>
      <c r="L798" s="48"/>
      <c r="M798" s="51"/>
      <c r="N798" s="48"/>
      <c r="O798" s="51"/>
    </row>
    <row r="799" spans="1:15" s="22" customFormat="1" ht="14.25">
      <c r="A799" s="48"/>
      <c r="B799" s="48"/>
      <c r="C799" s="48"/>
      <c r="D799" s="48"/>
      <c r="E799" s="48"/>
      <c r="F799" s="48"/>
      <c r="G799" s="48"/>
      <c r="H799" s="48"/>
      <c r="I799" s="48"/>
      <c r="J799" s="49"/>
      <c r="K799" s="50"/>
      <c r="L799" s="48"/>
      <c r="M799" s="51"/>
      <c r="N799" s="48"/>
      <c r="O799" s="51"/>
    </row>
    <row r="800" spans="1:15" s="22" customFormat="1" ht="14.25">
      <c r="A800" s="48"/>
      <c r="B800" s="48"/>
      <c r="C800" s="48"/>
      <c r="D800" s="48"/>
      <c r="E800" s="48"/>
      <c r="F800" s="48"/>
      <c r="G800" s="48"/>
      <c r="H800" s="48"/>
      <c r="I800" s="48"/>
      <c r="J800" s="49"/>
      <c r="K800" s="50"/>
      <c r="L800" s="48"/>
      <c r="M800" s="51"/>
      <c r="N800" s="48"/>
      <c r="O800" s="51"/>
    </row>
    <row r="801" spans="1:15" s="22" customFormat="1" ht="14.25">
      <c r="A801" s="48"/>
      <c r="B801" s="48"/>
      <c r="C801" s="48"/>
      <c r="D801" s="48"/>
      <c r="E801" s="48"/>
      <c r="F801" s="48"/>
      <c r="G801" s="48"/>
      <c r="H801" s="48"/>
      <c r="I801" s="48"/>
      <c r="J801" s="49"/>
      <c r="K801" s="50"/>
      <c r="L801" s="48"/>
      <c r="M801" s="51"/>
      <c r="N801" s="48"/>
      <c r="O801" s="51"/>
    </row>
    <row r="802" spans="1:15" s="22" customFormat="1" ht="14.25">
      <c r="A802" s="48"/>
      <c r="B802" s="48"/>
      <c r="C802" s="48"/>
      <c r="D802" s="48"/>
      <c r="E802" s="48"/>
      <c r="F802" s="48"/>
      <c r="G802" s="48"/>
      <c r="H802" s="48"/>
      <c r="I802" s="48"/>
      <c r="J802" s="49"/>
      <c r="K802" s="50"/>
      <c r="L802" s="48"/>
      <c r="M802" s="51"/>
      <c r="N802" s="48"/>
      <c r="O802" s="51"/>
    </row>
    <row r="803" spans="1:15" s="22" customFormat="1" ht="14.25">
      <c r="A803" s="48"/>
      <c r="B803" s="48"/>
      <c r="C803" s="48"/>
      <c r="D803" s="48"/>
      <c r="E803" s="48"/>
      <c r="F803" s="48"/>
      <c r="G803" s="48"/>
      <c r="H803" s="48"/>
      <c r="I803" s="48"/>
      <c r="J803" s="49"/>
      <c r="K803" s="50"/>
      <c r="L803" s="48"/>
      <c r="M803" s="51"/>
      <c r="N803" s="48"/>
      <c r="O803" s="51"/>
    </row>
    <row r="804" spans="1:15" s="22" customFormat="1" ht="14.25">
      <c r="A804" s="48"/>
      <c r="B804" s="48"/>
      <c r="C804" s="48"/>
      <c r="D804" s="48"/>
      <c r="E804" s="48"/>
      <c r="F804" s="48"/>
      <c r="G804" s="48"/>
      <c r="H804" s="48"/>
      <c r="I804" s="48"/>
      <c r="J804" s="49"/>
      <c r="K804" s="50"/>
      <c r="L804" s="48"/>
      <c r="M804" s="51"/>
      <c r="N804" s="48"/>
      <c r="O804" s="51"/>
    </row>
    <row r="805" spans="1:15" s="22" customFormat="1" ht="14.25">
      <c r="A805" s="48"/>
      <c r="B805" s="48"/>
      <c r="C805" s="48"/>
      <c r="D805" s="48"/>
      <c r="E805" s="48"/>
      <c r="F805" s="48"/>
      <c r="G805" s="48"/>
      <c r="H805" s="48"/>
      <c r="I805" s="48"/>
      <c r="J805" s="49"/>
      <c r="K805" s="50"/>
      <c r="L805" s="48"/>
      <c r="M805" s="51"/>
      <c r="N805" s="48"/>
      <c r="O805" s="51"/>
    </row>
    <row r="806" spans="1:15" s="22" customFormat="1" ht="14.25">
      <c r="A806" s="48"/>
      <c r="B806" s="48"/>
      <c r="C806" s="48"/>
      <c r="D806" s="48"/>
      <c r="E806" s="48"/>
      <c r="F806" s="48"/>
      <c r="G806" s="48"/>
      <c r="H806" s="48"/>
      <c r="I806" s="48"/>
      <c r="J806" s="49"/>
      <c r="K806" s="50"/>
      <c r="L806" s="48"/>
      <c r="M806" s="51"/>
      <c r="N806" s="48"/>
      <c r="O806" s="51"/>
    </row>
    <row r="807" spans="1:15" s="22" customFormat="1" ht="14.25">
      <c r="A807" s="48"/>
      <c r="B807" s="48"/>
      <c r="C807" s="48"/>
      <c r="D807" s="48"/>
      <c r="E807" s="48"/>
      <c r="F807" s="48"/>
      <c r="G807" s="48"/>
      <c r="H807" s="48"/>
      <c r="I807" s="48"/>
      <c r="J807" s="49"/>
      <c r="K807" s="50"/>
      <c r="L807" s="48"/>
      <c r="M807" s="51"/>
      <c r="N807" s="48"/>
      <c r="O807" s="51"/>
    </row>
    <row r="808" spans="1:15" s="22" customFormat="1" ht="14.25">
      <c r="A808" s="48"/>
      <c r="B808" s="48"/>
      <c r="C808" s="48"/>
      <c r="D808" s="48"/>
      <c r="E808" s="48"/>
      <c r="F808" s="48"/>
      <c r="G808" s="48"/>
      <c r="H808" s="48"/>
      <c r="I808" s="48"/>
      <c r="J808" s="49"/>
      <c r="K808" s="50"/>
      <c r="L808" s="48"/>
      <c r="M808" s="51"/>
      <c r="N808" s="48"/>
      <c r="O808" s="51"/>
    </row>
    <row r="809" spans="1:15" s="22" customFormat="1" ht="14.25">
      <c r="A809" s="48"/>
      <c r="B809" s="48"/>
      <c r="C809" s="48"/>
      <c r="D809" s="48"/>
      <c r="E809" s="48"/>
      <c r="F809" s="48"/>
      <c r="G809" s="48"/>
      <c r="H809" s="48"/>
      <c r="I809" s="48"/>
      <c r="J809" s="49"/>
      <c r="K809" s="50"/>
      <c r="L809" s="48"/>
      <c r="M809" s="51"/>
      <c r="N809" s="48"/>
      <c r="O809" s="51"/>
    </row>
    <row r="810" spans="1:15" s="22" customFormat="1" ht="14.25">
      <c r="A810" s="48"/>
      <c r="B810" s="48"/>
      <c r="C810" s="48"/>
      <c r="D810" s="48"/>
      <c r="E810" s="48"/>
      <c r="F810" s="48"/>
      <c r="G810" s="48"/>
      <c r="H810" s="48"/>
      <c r="I810" s="48"/>
      <c r="J810" s="49"/>
      <c r="K810" s="50"/>
      <c r="L810" s="48"/>
      <c r="M810" s="51"/>
      <c r="N810" s="48"/>
      <c r="O810" s="51"/>
    </row>
    <row r="811" spans="1:15" s="22" customFormat="1" ht="14.25">
      <c r="A811" s="48"/>
      <c r="B811" s="48"/>
      <c r="C811" s="48"/>
      <c r="D811" s="48"/>
      <c r="E811" s="48"/>
      <c r="F811" s="48"/>
      <c r="G811" s="48"/>
      <c r="H811" s="48"/>
      <c r="I811" s="48"/>
      <c r="J811" s="49"/>
      <c r="K811" s="50"/>
      <c r="L811" s="48"/>
      <c r="M811" s="51"/>
      <c r="N811" s="48"/>
      <c r="O811" s="51"/>
    </row>
    <row r="812" spans="1:15" s="22" customFormat="1" ht="14.25">
      <c r="A812" s="48"/>
      <c r="B812" s="48"/>
      <c r="C812" s="48"/>
      <c r="D812" s="48"/>
      <c r="E812" s="48"/>
      <c r="F812" s="48"/>
      <c r="G812" s="48"/>
      <c r="H812" s="48"/>
      <c r="I812" s="48"/>
      <c r="J812" s="49"/>
      <c r="K812" s="50"/>
      <c r="L812" s="48"/>
      <c r="M812" s="51"/>
      <c r="N812" s="48"/>
      <c r="O812" s="51"/>
    </row>
    <row r="813" spans="1:15" s="22" customFormat="1" ht="14.25">
      <c r="A813" s="48"/>
      <c r="B813" s="48"/>
      <c r="C813" s="48"/>
      <c r="D813" s="48"/>
      <c r="E813" s="48"/>
      <c r="F813" s="48"/>
      <c r="G813" s="48"/>
      <c r="H813" s="48"/>
      <c r="I813" s="48"/>
      <c r="J813" s="49"/>
      <c r="K813" s="50"/>
      <c r="L813" s="48"/>
      <c r="M813" s="51"/>
      <c r="N813" s="48"/>
      <c r="O813" s="51"/>
    </row>
    <row r="814" spans="1:15" s="22" customFormat="1" ht="14.25">
      <c r="A814" s="48"/>
      <c r="B814" s="48"/>
      <c r="C814" s="48"/>
      <c r="D814" s="48"/>
      <c r="E814" s="48"/>
      <c r="F814" s="48"/>
      <c r="G814" s="48"/>
      <c r="H814" s="48"/>
      <c r="I814" s="48"/>
      <c r="J814" s="49"/>
      <c r="K814" s="50"/>
      <c r="L814" s="48"/>
      <c r="M814" s="51"/>
      <c r="N814" s="48"/>
      <c r="O814" s="51"/>
    </row>
    <row r="815" spans="1:15" s="22" customFormat="1" ht="14.25">
      <c r="A815" s="48"/>
      <c r="B815" s="48"/>
      <c r="C815" s="48"/>
      <c r="D815" s="48"/>
      <c r="E815" s="48"/>
      <c r="F815" s="48"/>
      <c r="G815" s="48"/>
      <c r="H815" s="48"/>
      <c r="I815" s="48"/>
      <c r="J815" s="49"/>
      <c r="K815" s="50"/>
      <c r="L815" s="48"/>
      <c r="M815" s="51"/>
      <c r="N815" s="48"/>
      <c r="O815" s="51"/>
    </row>
    <row r="816" spans="1:15" s="22" customFormat="1" ht="14.25">
      <c r="A816" s="48"/>
      <c r="B816" s="48"/>
      <c r="C816" s="48"/>
      <c r="D816" s="48"/>
      <c r="E816" s="48"/>
      <c r="F816" s="48"/>
      <c r="G816" s="48"/>
      <c r="H816" s="48"/>
      <c r="I816" s="48"/>
      <c r="J816" s="49"/>
      <c r="K816" s="50"/>
      <c r="L816" s="48"/>
      <c r="M816" s="51"/>
      <c r="N816" s="48"/>
      <c r="O816" s="51"/>
    </row>
    <row r="817" spans="1:15" s="22" customFormat="1" ht="14.25">
      <c r="A817" s="48"/>
      <c r="B817" s="48"/>
      <c r="C817" s="48"/>
      <c r="D817" s="48"/>
      <c r="E817" s="48"/>
      <c r="F817" s="48"/>
      <c r="G817" s="48"/>
      <c r="H817" s="48"/>
      <c r="I817" s="48"/>
      <c r="J817" s="49"/>
      <c r="K817" s="50"/>
      <c r="L817" s="48"/>
      <c r="M817" s="51"/>
      <c r="N817" s="48"/>
      <c r="O817" s="51"/>
    </row>
    <row r="818" spans="1:15" s="22" customFormat="1" ht="14.25">
      <c r="A818" s="48"/>
      <c r="B818" s="48"/>
      <c r="C818" s="48"/>
      <c r="D818" s="48"/>
      <c r="E818" s="48"/>
      <c r="F818" s="48"/>
      <c r="G818" s="48"/>
      <c r="H818" s="48"/>
      <c r="I818" s="48"/>
      <c r="J818" s="49"/>
      <c r="K818" s="50"/>
      <c r="L818" s="48"/>
      <c r="M818" s="51"/>
      <c r="N818" s="48"/>
      <c r="O818" s="51"/>
    </row>
    <row r="819" spans="1:15" s="22" customFormat="1" ht="14.25">
      <c r="A819" s="48"/>
      <c r="B819" s="48"/>
      <c r="C819" s="48"/>
      <c r="D819" s="48"/>
      <c r="E819" s="48"/>
      <c r="F819" s="48"/>
      <c r="G819" s="48"/>
      <c r="H819" s="48"/>
      <c r="I819" s="48"/>
      <c r="J819" s="49"/>
      <c r="K819" s="50"/>
      <c r="L819" s="48"/>
      <c r="M819" s="51"/>
      <c r="N819" s="48"/>
      <c r="O819" s="51"/>
    </row>
    <row r="820" spans="1:15" s="22" customFormat="1" ht="14.25">
      <c r="A820" s="48"/>
      <c r="B820" s="48"/>
      <c r="C820" s="48"/>
      <c r="D820" s="48"/>
      <c r="E820" s="48"/>
      <c r="F820" s="48"/>
      <c r="G820" s="48"/>
      <c r="H820" s="48"/>
      <c r="I820" s="48"/>
      <c r="J820" s="49"/>
      <c r="K820" s="50"/>
      <c r="L820" s="48"/>
      <c r="M820" s="51"/>
      <c r="N820" s="48"/>
      <c r="O820" s="51"/>
    </row>
    <row r="822" spans="1:15" s="22" customFormat="1" ht="14.25">
      <c r="A822" s="48"/>
      <c r="B822" s="48"/>
      <c r="C822" s="48"/>
      <c r="D822" s="48"/>
      <c r="E822" s="48"/>
      <c r="F822" s="48"/>
      <c r="G822" s="48"/>
      <c r="H822" s="48"/>
      <c r="I822" s="48"/>
      <c r="J822" s="49"/>
      <c r="K822" s="50"/>
      <c r="L822" s="48"/>
      <c r="M822" s="51"/>
      <c r="N822" s="48"/>
      <c r="O822" s="51"/>
    </row>
    <row r="823" spans="1:15" s="22" customFormat="1" ht="14.25">
      <c r="A823" s="48"/>
      <c r="B823" s="48"/>
      <c r="C823" s="48"/>
      <c r="D823" s="48"/>
      <c r="E823" s="48"/>
      <c r="F823" s="48"/>
      <c r="G823" s="48"/>
      <c r="H823" s="48"/>
      <c r="I823" s="48"/>
      <c r="J823" s="49"/>
      <c r="K823" s="50"/>
      <c r="L823" s="48"/>
      <c r="M823" s="51"/>
      <c r="N823" s="48"/>
      <c r="O823" s="51"/>
    </row>
  </sheetData>
  <sheetProtection/>
  <mergeCells count="25">
    <mergeCell ref="A1:O1"/>
    <mergeCell ref="A3:D3"/>
    <mergeCell ref="A4:D4"/>
    <mergeCell ref="A5:C5"/>
    <mergeCell ref="A12:C12"/>
    <mergeCell ref="A95:C95"/>
    <mergeCell ref="A99:C99"/>
    <mergeCell ref="A103:C103"/>
    <mergeCell ref="A146:C146"/>
    <mergeCell ref="A167:D167"/>
    <mergeCell ref="A168:C168"/>
    <mergeCell ref="A200:C200"/>
    <mergeCell ref="A202:D202"/>
    <mergeCell ref="A204:D204"/>
    <mergeCell ref="A209:D209"/>
    <mergeCell ref="A211:D211"/>
    <mergeCell ref="A216:D216"/>
    <mergeCell ref="A251:D251"/>
    <mergeCell ref="A252:C252"/>
    <mergeCell ref="A582:C582"/>
    <mergeCell ref="A583:C583"/>
    <mergeCell ref="A613:C613"/>
    <mergeCell ref="A668:C668"/>
    <mergeCell ref="A699:D699"/>
    <mergeCell ref="A754:D754"/>
  </mergeCells>
  <conditionalFormatting sqref="C213">
    <cfRule type="expression" priority="1" dxfId="0" stopIfTrue="1">
      <formula>AND(COUNTIF($C$213,C213)&gt;1,NOT(ISBLANK(C213)))</formula>
    </cfRule>
  </conditionalFormatting>
  <dataValidations count="4">
    <dataValidation type="list" allowBlank="1" showInputMessage="1" showErrorMessage="1" sqref="K6 K12 K13 K40 K43 K44 K45 K52 K59 K67 K68 K69 K75 K95 K96 K97 K98 K99 K100 K101 K102 K103 K109 K118 K119 K120 K140 K141 K142 K143 K144 K145 K167 K168 K200 K201 K202 K203 K204 K205 K206 K207 K208 K209 K210 K211 K212 K213 K214 K215 K216 K251 K252 K275 K276 K299 K306 K312 K341 K349 K350 K351 K352 K380 K387 K388 K398 K408 K432 K433 K434 K435 K436 K441 K442 K450 K451 K452 K453 K454 K455 K456 K457 K458 K462 K484 K485 K497 K498 K527 K541 K545 K548 K549 K550 K553 K554 K557 K558 K564">
      <formula1>#REF!</formula1>
    </dataValidation>
    <dataValidation type="list" allowBlank="1" showInputMessage="1" showErrorMessage="1" sqref="K567 K568 K569 K570 K571 K572 K573 K574 K575 K576 K577 K578 K579 K580 K581 K582 K583 K584 K585 K586 K587 K588 K589 K592 K593 K594 K595 K596 K597 K598 K599 K600 K601 K602 K603 K604 K605 K606 K607 K608 K609 K610 K611 K612 K613 K614 K619 K629 K632 K647 K648 K649 K650 K651 K652 K653 K656 K660 K661 K662 K663 K664 K665 K666 K667 L668 K673 K686 K699 K700 K701 K702 K706 K707 K708 K709 K710 K711 K727 K728 K731 K732 K735 K736 K737 K738 K739 K740 K746 K747 K748 K749 K750 K751 K752 K753 K754 K755 K3:K5 K7:K11">
      <formula1>#REF!</formula1>
    </dataValidation>
    <dataValidation type="list" allowBlank="1" showInputMessage="1" showErrorMessage="1" sqref="K14:K38 K41:K42 K46:K51 K53:K56 K57:K58 K60:K62 K63:K66 K70:K72 K73:K74 K76:K91 K92:K94 K104:K108 K110:K111 K112:K117 K121:K132 K133:K139 K147:K166 K217:K250 K253:K263 K264:K274 K277:K279 K280:K281 K282:K284 K285:K292 K293:K296 K297:K298 K300:K301 K302:K305 K307:K311 K313:K326 K327:K329 K330:K332 K333:K334 K335:K336 K337:K340 K342:K343 K344:K348 K353:K356 K357:K364 K365:K379 K381:K382 K383:K386 K389:K393 K394:K397 K399:K400 K401:K407 K409:K431 K437:K438 K439:K440 K443:K447 K448:K449 K459:K461 K463:K465 K466:K475 K476:K483 K486:K488 K489:K490 K491:K493 K494:K496 K499:K501 K502:K514 K515:K522 K523:K524 K525:K526 K528:K531 K532:K540 K542:K544 K546:K547 K551:K552 K555:K556 K559:K561 K565:K566 K615:K618 K620:K628 K630:K631 K633:K635 K636:K640 K641:K646 K654:K655 K657:K659 K677:K685 K687:K698 K703:K705 K712:K726 K729:K730 K733:K734 K741:K745">
      <formula1>#REF!</formula1>
    </dataValidation>
    <dataValidation type="list" allowBlank="1" showInputMessage="1" showErrorMessage="1" sqref="K39">
      <formula1>$Q$7:$Q$51</formula1>
    </dataValidation>
  </dataValidations>
  <printOptions horizontalCentered="1"/>
  <pageMargins left="0.6298611111111111" right="0.39305555555555555" top="0.9798611111111111" bottom="0.7479166666666667" header="0.5118055555555555" footer="0.5118055555555555"/>
  <pageSetup fitToHeight="0" fitToWidth="1" horizontalDpi="600" verticalDpi="600" orientation="landscape" paperSize="9" scale="5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小康</cp:lastModifiedBy>
  <cp:lastPrinted>2018-09-10T08:25:00Z</cp:lastPrinted>
  <dcterms:created xsi:type="dcterms:W3CDTF">2018-09-07T09:24:00Z</dcterms:created>
  <dcterms:modified xsi:type="dcterms:W3CDTF">2020-04-20T02:11:20Z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ies>
</file>