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<sst xmlns="http://schemas.openxmlformats.org/spreadsheetml/2006/main" count="299" uniqueCount="135">
  <si>
    <t>2021年濮阳县特招医学生总成绩</t>
  </si>
  <si>
    <t>姓名</t>
  </si>
  <si>
    <t>性别</t>
  </si>
  <si>
    <t>报考岗位</t>
  </si>
  <si>
    <t>报考专业</t>
  </si>
  <si>
    <t>试室号</t>
  </si>
  <si>
    <t>座位号</t>
  </si>
  <si>
    <t>准考证号</t>
  </si>
  <si>
    <t>笔试成绩</t>
  </si>
  <si>
    <t>笔试成绩*60%</t>
  </si>
  <si>
    <t>面试序号</t>
  </si>
  <si>
    <t>面试成绩</t>
  </si>
  <si>
    <t>面试成绩*40%</t>
  </si>
  <si>
    <t>总成绩</t>
  </si>
  <si>
    <t>排名</t>
  </si>
  <si>
    <t>杨利娜</t>
  </si>
  <si>
    <t>女</t>
  </si>
  <si>
    <t>八公桥镇卫生院</t>
  </si>
  <si>
    <t>中西医结合</t>
  </si>
  <si>
    <t>14</t>
  </si>
  <si>
    <t>17</t>
  </si>
  <si>
    <t>202136906003</t>
  </si>
  <si>
    <t>贾庆邦</t>
  </si>
  <si>
    <t>男</t>
  </si>
  <si>
    <t>18</t>
  </si>
  <si>
    <t>202136906004</t>
  </si>
  <si>
    <t>徐治森</t>
  </si>
  <si>
    <t>16</t>
  </si>
  <si>
    <t>202136906002</t>
  </si>
  <si>
    <t>李桃桃</t>
  </si>
  <si>
    <t>白堽乡卫生院</t>
  </si>
  <si>
    <t>临床医学</t>
  </si>
  <si>
    <t>12</t>
  </si>
  <si>
    <t>02</t>
  </si>
  <si>
    <t>202136903062</t>
  </si>
  <si>
    <t>王前</t>
  </si>
  <si>
    <t>10</t>
  </si>
  <si>
    <t>15</t>
  </si>
  <si>
    <t>202136903015</t>
  </si>
  <si>
    <t>王金生</t>
  </si>
  <si>
    <t>13</t>
  </si>
  <si>
    <t>202136903106</t>
  </si>
  <si>
    <t>郝贵利</t>
  </si>
  <si>
    <t>海通乡卫生院</t>
  </si>
  <si>
    <t>09</t>
  </si>
  <si>
    <t>202136903069</t>
  </si>
  <si>
    <t>王少鹏</t>
  </si>
  <si>
    <t>19</t>
  </si>
  <si>
    <t>202136903079</t>
  </si>
  <si>
    <t>张少艳</t>
  </si>
  <si>
    <t>30</t>
  </si>
  <si>
    <t>202136903030</t>
  </si>
  <si>
    <t>郑慧玲</t>
  </si>
  <si>
    <t>护理学</t>
  </si>
  <si>
    <t>202136901010</t>
  </si>
  <si>
    <t>刘灿灿</t>
  </si>
  <si>
    <t>04</t>
  </si>
  <si>
    <t>202136901004</t>
  </si>
  <si>
    <t>李玉蕊</t>
  </si>
  <si>
    <t>2</t>
  </si>
  <si>
    <t>202136901044</t>
  </si>
  <si>
    <t>张政</t>
  </si>
  <si>
    <t>户部寨镇卫生院</t>
  </si>
  <si>
    <t>202136903012</t>
  </si>
  <si>
    <t>陈体岗</t>
  </si>
  <si>
    <t>202136903105</t>
  </si>
  <si>
    <t>李颖颖</t>
  </si>
  <si>
    <t>202136903010</t>
  </si>
  <si>
    <t>田晓梦</t>
  </si>
  <si>
    <t>202136901017</t>
  </si>
  <si>
    <t>梁轲</t>
  </si>
  <si>
    <t>202136901015</t>
  </si>
  <si>
    <t>李苗苗</t>
  </si>
  <si>
    <t>202136901034</t>
  </si>
  <si>
    <t>缺考</t>
  </si>
  <si>
    <t>史囡囡</t>
  </si>
  <si>
    <t>梨园乡卫生院</t>
  </si>
  <si>
    <t>202136903100</t>
  </si>
  <si>
    <t>孙思琦</t>
  </si>
  <si>
    <t>202136903077</t>
  </si>
  <si>
    <t>王国威</t>
  </si>
  <si>
    <t>23</t>
  </si>
  <si>
    <t>202136903083</t>
  </si>
  <si>
    <t>侯飞鹏</t>
  </si>
  <si>
    <t>梁庄镇卫生院</t>
  </si>
  <si>
    <t>11</t>
  </si>
  <si>
    <t>202136903101</t>
  </si>
  <si>
    <t>靳先鸣</t>
  </si>
  <si>
    <t>202136903076</t>
  </si>
  <si>
    <t>甘少凯</t>
  </si>
  <si>
    <t>26</t>
  </si>
  <si>
    <t>202136903026</t>
  </si>
  <si>
    <t>张志文</t>
  </si>
  <si>
    <t>鲁河镇卫生院</t>
  </si>
  <si>
    <t>21</t>
  </si>
  <si>
    <t>202136903081</t>
  </si>
  <si>
    <t>佘光光</t>
  </si>
  <si>
    <t>22</t>
  </si>
  <si>
    <t>202136903022</t>
  </si>
  <si>
    <t>程恭贺</t>
  </si>
  <si>
    <t>202136903078</t>
  </si>
  <si>
    <t>韦贝昊</t>
  </si>
  <si>
    <t>08</t>
  </si>
  <si>
    <t>202136903008</t>
  </si>
  <si>
    <t>王露欣</t>
  </si>
  <si>
    <t>202136903039</t>
  </si>
  <si>
    <t>刘子旦</t>
  </si>
  <si>
    <t>202136903071</t>
  </si>
  <si>
    <t>肖瑶</t>
  </si>
  <si>
    <t xml:space="preserve">濮阳县精神病医院  </t>
  </si>
  <si>
    <t>直接进入面试</t>
  </si>
  <si>
    <t>石雪艳</t>
  </si>
  <si>
    <t>王称堌镇卫生院</t>
  </si>
  <si>
    <t>24</t>
  </si>
  <si>
    <t>202136903024</t>
  </si>
  <si>
    <t>龙腾</t>
  </si>
  <si>
    <t>27</t>
  </si>
  <si>
    <t>202136903057</t>
  </si>
  <si>
    <t>郭如</t>
  </si>
  <si>
    <t>29</t>
  </si>
  <si>
    <t>202136903089</t>
  </si>
  <si>
    <t>丁月荣</t>
  </si>
  <si>
    <t>202136903047</t>
  </si>
  <si>
    <t>任时雨</t>
  </si>
  <si>
    <t>202136903053</t>
  </si>
  <si>
    <t>鲁济鑫</t>
  </si>
  <si>
    <t>202136903072</t>
  </si>
  <si>
    <t>刘晨晨</t>
  </si>
  <si>
    <t>五星乡卫生院</t>
  </si>
  <si>
    <t>3</t>
  </si>
  <si>
    <t>202136901068</t>
  </si>
  <si>
    <t>王利娜</t>
  </si>
  <si>
    <t>202136901069</t>
  </si>
  <si>
    <t>王瑞丹</t>
  </si>
  <si>
    <t>202136901079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</si>
</sst>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sz val="24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20"/>
      <color theme="1"/>
      <name val="宋体"/>
      <charset val="134"/>
    </font>
    <font>
      <sz val="2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3" borderId="11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4"/>
  <sheetViews>
    <sheetView tabSelected="1" topLeftCell="A28" workbookViewId="0">
      <pane xSplit="1" topLeftCell="B1" activePane="topRight" state="frozen"/>
      <selection/>
      <selection pane="topRight" activeCell="H47" sqref="H47"/>
    </sheetView>
  </sheetViews>
  <sheetFormatPr defaultColWidth="9" defaultRowHeight="18.75"/>
  <cols>
    <col min="1" max="1" width="17.225" style="4" customWidth="1"/>
    <col min="2" max="2" width="7.88333333333333" style="4" hidden="1" customWidth="1"/>
    <col min="3" max="3" width="18.8833333333333" style="5" customWidth="1"/>
    <col min="4" max="4" width="16.8833333333333" style="4" customWidth="1"/>
    <col min="5" max="5" width="12" style="4" hidden="1" customWidth="1"/>
    <col min="6" max="6" width="11.3833333333333" style="4" hidden="1" customWidth="1"/>
    <col min="7" max="7" width="25.1333333333333" style="4" hidden="1" customWidth="1"/>
    <col min="8" max="8" width="13" style="4" customWidth="1"/>
    <col min="9" max="9" width="17.1333333333333" style="6" customWidth="1"/>
    <col min="10" max="10" width="12.5" style="7" hidden="1" customWidth="1"/>
    <col min="11" max="11" width="11.3833333333333" style="6" customWidth="1"/>
    <col min="12" max="12" width="13.8833333333333" style="6" customWidth="1"/>
    <col min="13" max="13" width="9.13333333333333" style="6"/>
    <col min="14" max="14" width="9" style="8"/>
    <col min="15" max="15" width="9" style="9"/>
    <col min="16" max="16" width="9.13333333333333" style="9"/>
    <col min="17" max="16384" width="9" style="9"/>
  </cols>
  <sheetData>
    <row r="1" s="1" customFormat="1" ht="33" customHeight="1" spans="1:14">
      <c r="A1" s="10" t="s">
        <v>0</v>
      </c>
      <c r="B1" s="10"/>
      <c r="C1" s="10"/>
      <c r="D1" s="10"/>
      <c r="E1" s="10"/>
      <c r="F1" s="10"/>
      <c r="G1" s="10"/>
      <c r="H1" s="10"/>
      <c r="I1" s="20"/>
      <c r="J1" s="20"/>
      <c r="K1" s="20"/>
      <c r="L1" s="20"/>
      <c r="M1" s="20"/>
      <c r="N1" s="21"/>
    </row>
    <row r="2" s="2" customFormat="1" ht="20" customHeight="1" spans="1:14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2" t="s">
        <v>9</v>
      </c>
      <c r="J2" s="11" t="s">
        <v>10</v>
      </c>
      <c r="K2" s="22" t="s">
        <v>11</v>
      </c>
      <c r="L2" s="22" t="s">
        <v>12</v>
      </c>
      <c r="M2" s="22" t="s">
        <v>13</v>
      </c>
      <c r="N2" s="11" t="s">
        <v>14</v>
      </c>
    </row>
    <row r="3" s="3" customFormat="1" ht="20" customHeight="1" spans="1:14">
      <c r="A3" s="13" t="s">
        <v>15</v>
      </c>
      <c r="B3" s="13" t="s">
        <v>16</v>
      </c>
      <c r="C3" s="14" t="s">
        <v>17</v>
      </c>
      <c r="D3" s="13" t="s">
        <v>18</v>
      </c>
      <c r="E3" s="13" t="s">
        <v>19</v>
      </c>
      <c r="F3" s="13" t="s">
        <v>20</v>
      </c>
      <c r="G3" s="33" t="s">
        <v>21</v>
      </c>
      <c r="H3" s="13">
        <v>83.14</v>
      </c>
      <c r="I3" s="23">
        <f t="shared" ref="I3:I32" si="0">H3*0.6</f>
        <v>49.884</v>
      </c>
      <c r="J3" s="13">
        <v>30</v>
      </c>
      <c r="K3" s="24">
        <v>78.68</v>
      </c>
      <c r="L3" s="24">
        <f t="shared" ref="L3:L42" si="1">K3*0.4</f>
        <v>31.472</v>
      </c>
      <c r="M3" s="24">
        <f t="shared" ref="M3:M42" si="2">I3+L3</f>
        <v>81.356</v>
      </c>
      <c r="N3" s="25">
        <v>1</v>
      </c>
    </row>
    <row r="4" s="3" customFormat="1" ht="20" customHeight="1" spans="1:14">
      <c r="A4" s="15" t="s">
        <v>22</v>
      </c>
      <c r="B4" s="15" t="s">
        <v>23</v>
      </c>
      <c r="C4" s="16" t="s">
        <v>17</v>
      </c>
      <c r="D4" s="15" t="s">
        <v>18</v>
      </c>
      <c r="E4" s="15" t="s">
        <v>19</v>
      </c>
      <c r="F4" s="15" t="s">
        <v>24</v>
      </c>
      <c r="G4" s="34" t="s">
        <v>25</v>
      </c>
      <c r="H4" s="15">
        <v>77.91</v>
      </c>
      <c r="I4" s="26">
        <f t="shared" si="0"/>
        <v>46.746</v>
      </c>
      <c r="J4" s="15">
        <v>31</v>
      </c>
      <c r="K4" s="27">
        <v>80.72</v>
      </c>
      <c r="L4" s="27">
        <f t="shared" si="1"/>
        <v>32.288</v>
      </c>
      <c r="M4" s="27">
        <f t="shared" si="2"/>
        <v>79.034</v>
      </c>
      <c r="N4" s="28">
        <v>2</v>
      </c>
    </row>
    <row r="5" s="3" customFormat="1" ht="20" customHeight="1" spans="1:14">
      <c r="A5" s="15" t="s">
        <v>26</v>
      </c>
      <c r="B5" s="15" t="s">
        <v>23</v>
      </c>
      <c r="C5" s="16" t="s">
        <v>17</v>
      </c>
      <c r="D5" s="15" t="s">
        <v>18</v>
      </c>
      <c r="E5" s="15" t="s">
        <v>19</v>
      </c>
      <c r="F5" s="15" t="s">
        <v>27</v>
      </c>
      <c r="G5" s="34" t="s">
        <v>28</v>
      </c>
      <c r="H5" s="15">
        <v>78.01</v>
      </c>
      <c r="I5" s="26">
        <f t="shared" si="0"/>
        <v>46.806</v>
      </c>
      <c r="J5" s="15">
        <v>29</v>
      </c>
      <c r="K5" s="27">
        <v>78.14</v>
      </c>
      <c r="L5" s="27">
        <f t="shared" si="1"/>
        <v>31.256</v>
      </c>
      <c r="M5" s="27">
        <f t="shared" si="2"/>
        <v>78.062</v>
      </c>
      <c r="N5" s="28">
        <v>3</v>
      </c>
    </row>
    <row r="6" s="3" customFormat="1" ht="20" customHeight="1" spans="1:14">
      <c r="A6" s="15" t="s">
        <v>29</v>
      </c>
      <c r="B6" s="15" t="s">
        <v>16</v>
      </c>
      <c r="C6" s="16" t="s">
        <v>30</v>
      </c>
      <c r="D6" s="15" t="s">
        <v>31</v>
      </c>
      <c r="E6" s="15" t="s">
        <v>32</v>
      </c>
      <c r="F6" s="15" t="s">
        <v>33</v>
      </c>
      <c r="G6" s="34" t="s">
        <v>34</v>
      </c>
      <c r="H6" s="15">
        <v>64.15</v>
      </c>
      <c r="I6" s="26">
        <f t="shared" si="0"/>
        <v>38.49</v>
      </c>
      <c r="J6" s="15">
        <v>26</v>
      </c>
      <c r="K6" s="27">
        <v>79.24</v>
      </c>
      <c r="L6" s="27">
        <f t="shared" si="1"/>
        <v>31.696</v>
      </c>
      <c r="M6" s="27">
        <f t="shared" si="2"/>
        <v>70.186</v>
      </c>
      <c r="N6" s="28">
        <v>1</v>
      </c>
    </row>
    <row r="7" s="3" customFormat="1" ht="20" customHeight="1" spans="1:14">
      <c r="A7" s="15" t="s">
        <v>35</v>
      </c>
      <c r="B7" s="15" t="s">
        <v>23</v>
      </c>
      <c r="C7" s="16" t="s">
        <v>30</v>
      </c>
      <c r="D7" s="15" t="s">
        <v>31</v>
      </c>
      <c r="E7" s="15" t="s">
        <v>36</v>
      </c>
      <c r="F7" s="15" t="s">
        <v>37</v>
      </c>
      <c r="G7" s="34" t="s">
        <v>38</v>
      </c>
      <c r="H7" s="15">
        <v>59.44</v>
      </c>
      <c r="I7" s="26">
        <f t="shared" si="0"/>
        <v>35.664</v>
      </c>
      <c r="J7" s="15">
        <v>24</v>
      </c>
      <c r="K7" s="27">
        <v>81.44</v>
      </c>
      <c r="L7" s="27">
        <f t="shared" si="1"/>
        <v>32.576</v>
      </c>
      <c r="M7" s="27">
        <f t="shared" si="2"/>
        <v>68.24</v>
      </c>
      <c r="N7" s="28">
        <v>2</v>
      </c>
    </row>
    <row r="8" s="3" customFormat="1" ht="20" customHeight="1" spans="1:14">
      <c r="A8" s="15" t="s">
        <v>39</v>
      </c>
      <c r="B8" s="15" t="s">
        <v>23</v>
      </c>
      <c r="C8" s="16" t="s">
        <v>30</v>
      </c>
      <c r="D8" s="15" t="s">
        <v>31</v>
      </c>
      <c r="E8" s="15" t="s">
        <v>40</v>
      </c>
      <c r="F8" s="15" t="s">
        <v>27</v>
      </c>
      <c r="G8" s="34" t="s">
        <v>41</v>
      </c>
      <c r="H8" s="15">
        <v>53.21</v>
      </c>
      <c r="I8" s="26">
        <f t="shared" si="0"/>
        <v>31.926</v>
      </c>
      <c r="J8" s="15">
        <v>4</v>
      </c>
      <c r="K8" s="27">
        <v>75.48</v>
      </c>
      <c r="L8" s="27">
        <f t="shared" si="1"/>
        <v>30.192</v>
      </c>
      <c r="M8" s="27">
        <f t="shared" si="2"/>
        <v>62.118</v>
      </c>
      <c r="N8" s="28">
        <v>3</v>
      </c>
    </row>
    <row r="9" s="3" customFormat="1" ht="20" customHeight="1" spans="1:14">
      <c r="A9" s="15" t="s">
        <v>42</v>
      </c>
      <c r="B9" s="15" t="s">
        <v>16</v>
      </c>
      <c r="C9" s="16" t="s">
        <v>43</v>
      </c>
      <c r="D9" s="15" t="s">
        <v>31</v>
      </c>
      <c r="E9" s="15" t="s">
        <v>32</v>
      </c>
      <c r="F9" s="15" t="s">
        <v>44</v>
      </c>
      <c r="G9" s="34" t="s">
        <v>45</v>
      </c>
      <c r="H9" s="15">
        <v>63.24</v>
      </c>
      <c r="I9" s="26">
        <f t="shared" si="0"/>
        <v>37.944</v>
      </c>
      <c r="J9" s="15">
        <v>14</v>
      </c>
      <c r="K9" s="27">
        <v>81.56</v>
      </c>
      <c r="L9" s="27">
        <f t="shared" si="1"/>
        <v>32.624</v>
      </c>
      <c r="M9" s="27">
        <f t="shared" si="2"/>
        <v>70.568</v>
      </c>
      <c r="N9" s="25">
        <v>1</v>
      </c>
    </row>
    <row r="10" s="3" customFormat="1" ht="20" customHeight="1" spans="1:14">
      <c r="A10" s="15" t="s">
        <v>46</v>
      </c>
      <c r="B10" s="15" t="s">
        <v>23</v>
      </c>
      <c r="C10" s="16" t="s">
        <v>43</v>
      </c>
      <c r="D10" s="15" t="s">
        <v>31</v>
      </c>
      <c r="E10" s="15" t="s">
        <v>32</v>
      </c>
      <c r="F10" s="15" t="s">
        <v>47</v>
      </c>
      <c r="G10" s="34" t="s">
        <v>48</v>
      </c>
      <c r="H10" s="15">
        <v>54.26</v>
      </c>
      <c r="I10" s="26">
        <f t="shared" si="0"/>
        <v>32.556</v>
      </c>
      <c r="J10" s="15">
        <v>12</v>
      </c>
      <c r="K10" s="27">
        <v>79.52</v>
      </c>
      <c r="L10" s="27">
        <f t="shared" si="1"/>
        <v>31.808</v>
      </c>
      <c r="M10" s="27">
        <f t="shared" si="2"/>
        <v>64.364</v>
      </c>
      <c r="N10" s="28">
        <v>2</v>
      </c>
    </row>
    <row r="11" s="3" customFormat="1" ht="20" customHeight="1" spans="1:14">
      <c r="A11" s="15" t="s">
        <v>49</v>
      </c>
      <c r="B11" s="15" t="s">
        <v>16</v>
      </c>
      <c r="C11" s="16" t="s">
        <v>43</v>
      </c>
      <c r="D11" s="15" t="s">
        <v>31</v>
      </c>
      <c r="E11" s="15" t="s">
        <v>36</v>
      </c>
      <c r="F11" s="15" t="s">
        <v>50</v>
      </c>
      <c r="G11" s="34" t="s">
        <v>51</v>
      </c>
      <c r="H11" s="15">
        <v>53.02</v>
      </c>
      <c r="I11" s="26">
        <f t="shared" si="0"/>
        <v>31.812</v>
      </c>
      <c r="J11" s="15">
        <v>15</v>
      </c>
      <c r="K11" s="27">
        <v>81.12</v>
      </c>
      <c r="L11" s="27">
        <f t="shared" si="1"/>
        <v>32.448</v>
      </c>
      <c r="M11" s="27">
        <f t="shared" si="2"/>
        <v>64.26</v>
      </c>
      <c r="N11" s="28">
        <v>3</v>
      </c>
    </row>
    <row r="12" s="3" customFormat="1" ht="20" customHeight="1" spans="1:14">
      <c r="A12" s="15" t="s">
        <v>52</v>
      </c>
      <c r="B12" s="15" t="s">
        <v>16</v>
      </c>
      <c r="C12" s="16" t="s">
        <v>43</v>
      </c>
      <c r="D12" s="15" t="s">
        <v>53</v>
      </c>
      <c r="E12" s="15">
        <v>1</v>
      </c>
      <c r="F12" s="15" t="s">
        <v>36</v>
      </c>
      <c r="G12" s="34" t="s">
        <v>54</v>
      </c>
      <c r="H12" s="15">
        <v>76.43</v>
      </c>
      <c r="I12" s="26">
        <f t="shared" si="0"/>
        <v>45.858</v>
      </c>
      <c r="J12" s="15">
        <v>28</v>
      </c>
      <c r="K12" s="16">
        <v>80.92</v>
      </c>
      <c r="L12" s="27">
        <f t="shared" si="1"/>
        <v>32.368</v>
      </c>
      <c r="M12" s="27">
        <f t="shared" si="2"/>
        <v>78.226</v>
      </c>
      <c r="N12" s="25">
        <v>1</v>
      </c>
    </row>
    <row r="13" s="3" customFormat="1" ht="20" customHeight="1" spans="1:14">
      <c r="A13" s="15" t="s">
        <v>55</v>
      </c>
      <c r="B13" s="15" t="s">
        <v>16</v>
      </c>
      <c r="C13" s="16" t="s">
        <v>43</v>
      </c>
      <c r="D13" s="15" t="s">
        <v>53</v>
      </c>
      <c r="E13" s="15">
        <v>1</v>
      </c>
      <c r="F13" s="15" t="s">
        <v>56</v>
      </c>
      <c r="G13" s="34" t="s">
        <v>57</v>
      </c>
      <c r="H13" s="15">
        <v>75.79</v>
      </c>
      <c r="I13" s="26">
        <f t="shared" si="0"/>
        <v>45.474</v>
      </c>
      <c r="J13" s="15">
        <v>31</v>
      </c>
      <c r="K13" s="16">
        <v>80.14</v>
      </c>
      <c r="L13" s="27">
        <f t="shared" si="1"/>
        <v>32.056</v>
      </c>
      <c r="M13" s="27">
        <f t="shared" si="2"/>
        <v>77.53</v>
      </c>
      <c r="N13" s="28">
        <v>2</v>
      </c>
    </row>
    <row r="14" s="3" customFormat="1" ht="20" customHeight="1" spans="1:14">
      <c r="A14" s="15" t="s">
        <v>58</v>
      </c>
      <c r="B14" s="15" t="s">
        <v>16</v>
      </c>
      <c r="C14" s="16" t="s">
        <v>43</v>
      </c>
      <c r="D14" s="15" t="s">
        <v>53</v>
      </c>
      <c r="E14" s="15" t="s">
        <v>59</v>
      </c>
      <c r="F14" s="15" t="s">
        <v>19</v>
      </c>
      <c r="G14" s="34" t="s">
        <v>60</v>
      </c>
      <c r="H14" s="15">
        <v>71.89</v>
      </c>
      <c r="I14" s="26">
        <f t="shared" si="0"/>
        <v>43.134</v>
      </c>
      <c r="J14" s="15">
        <v>35</v>
      </c>
      <c r="K14" s="16">
        <v>76.12</v>
      </c>
      <c r="L14" s="27">
        <f t="shared" si="1"/>
        <v>30.448</v>
      </c>
      <c r="M14" s="27">
        <f t="shared" si="2"/>
        <v>73.582</v>
      </c>
      <c r="N14" s="28">
        <v>3</v>
      </c>
    </row>
    <row r="15" s="3" customFormat="1" ht="20" customHeight="1" spans="1:14">
      <c r="A15" s="15" t="s">
        <v>61</v>
      </c>
      <c r="B15" s="15" t="s">
        <v>23</v>
      </c>
      <c r="C15" s="16" t="s">
        <v>62</v>
      </c>
      <c r="D15" s="15" t="s">
        <v>31</v>
      </c>
      <c r="E15" s="15" t="s">
        <v>36</v>
      </c>
      <c r="F15" s="15" t="s">
        <v>32</v>
      </c>
      <c r="G15" s="34" t="s">
        <v>63</v>
      </c>
      <c r="H15" s="15">
        <v>62.06</v>
      </c>
      <c r="I15" s="26">
        <f t="shared" si="0"/>
        <v>37.236</v>
      </c>
      <c r="J15" s="15">
        <v>5</v>
      </c>
      <c r="K15" s="27">
        <v>81.96</v>
      </c>
      <c r="L15" s="27">
        <f t="shared" si="1"/>
        <v>32.784</v>
      </c>
      <c r="M15" s="27">
        <f t="shared" si="2"/>
        <v>70.02</v>
      </c>
      <c r="N15" s="25">
        <v>1</v>
      </c>
    </row>
    <row r="16" s="3" customFormat="1" ht="20" customHeight="1" spans="1:14">
      <c r="A16" s="15" t="s">
        <v>64</v>
      </c>
      <c r="B16" s="15" t="s">
        <v>23</v>
      </c>
      <c r="C16" s="16" t="s">
        <v>62</v>
      </c>
      <c r="D16" s="15" t="s">
        <v>31</v>
      </c>
      <c r="E16" s="15" t="s">
        <v>40</v>
      </c>
      <c r="F16" s="15" t="s">
        <v>37</v>
      </c>
      <c r="G16" s="34" t="s">
        <v>65</v>
      </c>
      <c r="H16" s="15">
        <v>55.11</v>
      </c>
      <c r="I16" s="26">
        <f t="shared" si="0"/>
        <v>33.066</v>
      </c>
      <c r="J16" s="15">
        <v>10</v>
      </c>
      <c r="K16" s="27">
        <v>81.64</v>
      </c>
      <c r="L16" s="27">
        <f t="shared" si="1"/>
        <v>32.656</v>
      </c>
      <c r="M16" s="27">
        <f t="shared" si="2"/>
        <v>65.722</v>
      </c>
      <c r="N16" s="28">
        <v>2</v>
      </c>
    </row>
    <row r="17" s="3" customFormat="1" ht="20" customHeight="1" spans="1:14">
      <c r="A17" s="15" t="s">
        <v>66</v>
      </c>
      <c r="B17" s="15" t="s">
        <v>16</v>
      </c>
      <c r="C17" s="16" t="s">
        <v>62</v>
      </c>
      <c r="D17" s="15" t="s">
        <v>31</v>
      </c>
      <c r="E17" s="15" t="s">
        <v>36</v>
      </c>
      <c r="F17" s="15" t="s">
        <v>36</v>
      </c>
      <c r="G17" s="34" t="s">
        <v>67</v>
      </c>
      <c r="H17" s="15">
        <v>56.46</v>
      </c>
      <c r="I17" s="26">
        <f t="shared" si="0"/>
        <v>33.876</v>
      </c>
      <c r="J17" s="15">
        <v>13</v>
      </c>
      <c r="K17" s="27">
        <v>77.7</v>
      </c>
      <c r="L17" s="27">
        <f t="shared" si="1"/>
        <v>31.08</v>
      </c>
      <c r="M17" s="27">
        <f t="shared" si="2"/>
        <v>64.956</v>
      </c>
      <c r="N17" s="28">
        <v>3</v>
      </c>
    </row>
    <row r="18" s="3" customFormat="1" ht="20" customHeight="1" spans="1:14">
      <c r="A18" s="15" t="s">
        <v>68</v>
      </c>
      <c r="B18" s="15" t="s">
        <v>16</v>
      </c>
      <c r="C18" s="16" t="s">
        <v>62</v>
      </c>
      <c r="D18" s="15" t="s">
        <v>53</v>
      </c>
      <c r="E18" s="15">
        <v>1</v>
      </c>
      <c r="F18" s="15" t="s">
        <v>20</v>
      </c>
      <c r="G18" s="34" t="s">
        <v>69</v>
      </c>
      <c r="H18" s="15">
        <v>77.17</v>
      </c>
      <c r="I18" s="26">
        <f t="shared" si="0"/>
        <v>46.302</v>
      </c>
      <c r="J18" s="15">
        <v>30</v>
      </c>
      <c r="K18" s="16">
        <v>83.82</v>
      </c>
      <c r="L18" s="27">
        <f t="shared" si="1"/>
        <v>33.528</v>
      </c>
      <c r="M18" s="27">
        <f t="shared" si="2"/>
        <v>79.83</v>
      </c>
      <c r="N18" s="25">
        <v>1</v>
      </c>
    </row>
    <row r="19" s="3" customFormat="1" ht="20" customHeight="1" spans="1:14">
      <c r="A19" s="15" t="s">
        <v>70</v>
      </c>
      <c r="B19" s="15" t="s">
        <v>16</v>
      </c>
      <c r="C19" s="16" t="s">
        <v>62</v>
      </c>
      <c r="D19" s="15" t="s">
        <v>53</v>
      </c>
      <c r="E19" s="15">
        <v>1</v>
      </c>
      <c r="F19" s="15" t="s">
        <v>37</v>
      </c>
      <c r="G19" s="34" t="s">
        <v>71</v>
      </c>
      <c r="H19" s="15">
        <v>75.3</v>
      </c>
      <c r="I19" s="26">
        <f t="shared" si="0"/>
        <v>45.18</v>
      </c>
      <c r="J19" s="15">
        <v>36</v>
      </c>
      <c r="K19" s="16">
        <v>77.96</v>
      </c>
      <c r="L19" s="27">
        <f t="shared" si="1"/>
        <v>31.184</v>
      </c>
      <c r="M19" s="27">
        <f t="shared" si="2"/>
        <v>76.364</v>
      </c>
      <c r="N19" s="28">
        <v>2</v>
      </c>
    </row>
    <row r="20" s="3" customFormat="1" ht="20" customHeight="1" spans="1:14">
      <c r="A20" s="15" t="s">
        <v>72</v>
      </c>
      <c r="B20" s="15" t="s">
        <v>16</v>
      </c>
      <c r="C20" s="16" t="s">
        <v>62</v>
      </c>
      <c r="D20" s="15" t="s">
        <v>53</v>
      </c>
      <c r="E20" s="15" t="s">
        <v>59</v>
      </c>
      <c r="F20" s="15" t="s">
        <v>56</v>
      </c>
      <c r="G20" s="34" t="s">
        <v>73</v>
      </c>
      <c r="H20" s="15">
        <v>67</v>
      </c>
      <c r="I20" s="26">
        <f t="shared" si="0"/>
        <v>40.2</v>
      </c>
      <c r="J20" s="15" t="s">
        <v>74</v>
      </c>
      <c r="K20" s="27" t="s">
        <v>74</v>
      </c>
      <c r="L20" s="27" t="s">
        <v>74</v>
      </c>
      <c r="M20" s="27" t="s">
        <v>74</v>
      </c>
      <c r="N20" s="27" t="s">
        <v>74</v>
      </c>
    </row>
    <row r="21" s="3" customFormat="1" ht="20" customHeight="1" spans="1:14">
      <c r="A21" s="15" t="s">
        <v>75</v>
      </c>
      <c r="B21" s="15" t="s">
        <v>16</v>
      </c>
      <c r="C21" s="16" t="s">
        <v>76</v>
      </c>
      <c r="D21" s="15" t="s">
        <v>31</v>
      </c>
      <c r="E21" s="15" t="s">
        <v>40</v>
      </c>
      <c r="F21" s="15" t="s">
        <v>36</v>
      </c>
      <c r="G21" s="34" t="s">
        <v>77</v>
      </c>
      <c r="H21" s="15">
        <v>54.28</v>
      </c>
      <c r="I21" s="26">
        <f t="shared" si="0"/>
        <v>32.568</v>
      </c>
      <c r="J21" s="15">
        <v>6</v>
      </c>
      <c r="K21" s="27">
        <v>80.16</v>
      </c>
      <c r="L21" s="27">
        <f t="shared" si="1"/>
        <v>32.064</v>
      </c>
      <c r="M21" s="27">
        <f t="shared" si="2"/>
        <v>64.632</v>
      </c>
      <c r="N21" s="25">
        <v>1</v>
      </c>
    </row>
    <row r="22" s="3" customFormat="1" ht="20" customHeight="1" spans="1:14">
      <c r="A22" s="15" t="s">
        <v>78</v>
      </c>
      <c r="B22" s="15" t="s">
        <v>16</v>
      </c>
      <c r="C22" s="16" t="s">
        <v>76</v>
      </c>
      <c r="D22" s="15" t="s">
        <v>31</v>
      </c>
      <c r="E22" s="15" t="s">
        <v>32</v>
      </c>
      <c r="F22" s="15" t="s">
        <v>20</v>
      </c>
      <c r="G22" s="34" t="s">
        <v>79</v>
      </c>
      <c r="H22" s="15">
        <v>52.78</v>
      </c>
      <c r="I22" s="26">
        <f t="shared" si="0"/>
        <v>31.668</v>
      </c>
      <c r="J22" s="15">
        <v>11</v>
      </c>
      <c r="K22" s="27">
        <v>79.96</v>
      </c>
      <c r="L22" s="27">
        <f t="shared" si="1"/>
        <v>31.984</v>
      </c>
      <c r="M22" s="27">
        <f t="shared" si="2"/>
        <v>63.652</v>
      </c>
      <c r="N22" s="28">
        <v>2</v>
      </c>
    </row>
    <row r="23" s="3" customFormat="1" ht="20" customHeight="1" spans="1:14">
      <c r="A23" s="15" t="s">
        <v>80</v>
      </c>
      <c r="B23" s="15" t="s">
        <v>23</v>
      </c>
      <c r="C23" s="16" t="s">
        <v>76</v>
      </c>
      <c r="D23" s="15" t="s">
        <v>31</v>
      </c>
      <c r="E23" s="15" t="s">
        <v>32</v>
      </c>
      <c r="F23" s="15" t="s">
        <v>81</v>
      </c>
      <c r="G23" s="34" t="s">
        <v>82</v>
      </c>
      <c r="H23" s="15">
        <v>50.67</v>
      </c>
      <c r="I23" s="26">
        <f t="shared" si="0"/>
        <v>30.402</v>
      </c>
      <c r="J23" s="15">
        <v>7</v>
      </c>
      <c r="K23" s="27">
        <v>80.44</v>
      </c>
      <c r="L23" s="27">
        <f t="shared" si="1"/>
        <v>32.176</v>
      </c>
      <c r="M23" s="27">
        <f t="shared" si="2"/>
        <v>62.578</v>
      </c>
      <c r="N23" s="28">
        <v>3</v>
      </c>
    </row>
    <row r="24" s="3" customFormat="1" ht="19.5" customHeight="1" spans="1:14">
      <c r="A24" s="15" t="s">
        <v>83</v>
      </c>
      <c r="B24" s="15" t="s">
        <v>23</v>
      </c>
      <c r="C24" s="16" t="s">
        <v>84</v>
      </c>
      <c r="D24" s="15" t="s">
        <v>31</v>
      </c>
      <c r="E24" s="15" t="s">
        <v>40</v>
      </c>
      <c r="F24" s="15" t="s">
        <v>85</v>
      </c>
      <c r="G24" s="34" t="s">
        <v>86</v>
      </c>
      <c r="H24" s="15">
        <v>62.09</v>
      </c>
      <c r="I24" s="26">
        <f t="shared" si="0"/>
        <v>37.254</v>
      </c>
      <c r="J24" s="15">
        <v>25</v>
      </c>
      <c r="K24" s="27">
        <v>77.02</v>
      </c>
      <c r="L24" s="27">
        <f t="shared" si="1"/>
        <v>30.808</v>
      </c>
      <c r="M24" s="27">
        <f t="shared" si="2"/>
        <v>68.062</v>
      </c>
      <c r="N24" s="25">
        <v>1</v>
      </c>
    </row>
    <row r="25" s="3" customFormat="1" ht="19.5" customHeight="1" spans="1:14">
      <c r="A25" s="15" t="s">
        <v>87</v>
      </c>
      <c r="B25" s="15" t="s">
        <v>23</v>
      </c>
      <c r="C25" s="16" t="s">
        <v>84</v>
      </c>
      <c r="D25" s="15" t="s">
        <v>31</v>
      </c>
      <c r="E25" s="15" t="s">
        <v>32</v>
      </c>
      <c r="F25" s="15" t="s">
        <v>27</v>
      </c>
      <c r="G25" s="34" t="s">
        <v>88</v>
      </c>
      <c r="H25" s="15">
        <v>59.01</v>
      </c>
      <c r="I25" s="26">
        <f t="shared" si="0"/>
        <v>35.406</v>
      </c>
      <c r="J25" s="15">
        <v>2</v>
      </c>
      <c r="K25" s="27">
        <v>77.82</v>
      </c>
      <c r="L25" s="27">
        <f t="shared" si="1"/>
        <v>31.128</v>
      </c>
      <c r="M25" s="27">
        <f t="shared" si="2"/>
        <v>66.534</v>
      </c>
      <c r="N25" s="28">
        <v>2</v>
      </c>
    </row>
    <row r="26" s="3" customFormat="1" ht="19.5" customHeight="1" spans="1:14">
      <c r="A26" s="15" t="s">
        <v>89</v>
      </c>
      <c r="B26" s="15" t="s">
        <v>23</v>
      </c>
      <c r="C26" s="16" t="s">
        <v>84</v>
      </c>
      <c r="D26" s="15" t="s">
        <v>31</v>
      </c>
      <c r="E26" s="15" t="s">
        <v>36</v>
      </c>
      <c r="F26" s="15" t="s">
        <v>90</v>
      </c>
      <c r="G26" s="34" t="s">
        <v>91</v>
      </c>
      <c r="H26" s="15">
        <v>56.86</v>
      </c>
      <c r="I26" s="26">
        <f t="shared" si="0"/>
        <v>34.116</v>
      </c>
      <c r="J26" s="15">
        <v>16</v>
      </c>
      <c r="K26" s="27">
        <v>78.98</v>
      </c>
      <c r="L26" s="27">
        <f t="shared" si="1"/>
        <v>31.592</v>
      </c>
      <c r="M26" s="27">
        <f t="shared" si="2"/>
        <v>65.708</v>
      </c>
      <c r="N26" s="28">
        <v>3</v>
      </c>
    </row>
    <row r="27" s="3" customFormat="1" ht="19.5" customHeight="1" spans="1:14">
      <c r="A27" s="15" t="s">
        <v>92</v>
      </c>
      <c r="B27" s="15" t="s">
        <v>23</v>
      </c>
      <c r="C27" s="16" t="s">
        <v>93</v>
      </c>
      <c r="D27" s="15" t="s">
        <v>31</v>
      </c>
      <c r="E27" s="15" t="s">
        <v>32</v>
      </c>
      <c r="F27" s="15" t="s">
        <v>94</v>
      </c>
      <c r="G27" s="34" t="s">
        <v>95</v>
      </c>
      <c r="H27" s="15">
        <v>61.53</v>
      </c>
      <c r="I27" s="26">
        <f t="shared" si="0"/>
        <v>36.918</v>
      </c>
      <c r="J27" s="15">
        <v>3</v>
      </c>
      <c r="K27" s="27">
        <v>80.56</v>
      </c>
      <c r="L27" s="27">
        <f t="shared" si="1"/>
        <v>32.224</v>
      </c>
      <c r="M27" s="27">
        <f t="shared" si="2"/>
        <v>69.142</v>
      </c>
      <c r="N27" s="25">
        <v>1</v>
      </c>
    </row>
    <row r="28" s="3" customFormat="1" ht="19.5" customHeight="1" spans="1:14">
      <c r="A28" s="15" t="s">
        <v>96</v>
      </c>
      <c r="B28" s="15" t="s">
        <v>16</v>
      </c>
      <c r="C28" s="16" t="s">
        <v>93</v>
      </c>
      <c r="D28" s="15" t="s">
        <v>31</v>
      </c>
      <c r="E28" s="15" t="s">
        <v>36</v>
      </c>
      <c r="F28" s="15" t="s">
        <v>97</v>
      </c>
      <c r="G28" s="34" t="s">
        <v>98</v>
      </c>
      <c r="H28" s="15">
        <v>53.73</v>
      </c>
      <c r="I28" s="26">
        <f t="shared" si="0"/>
        <v>32.238</v>
      </c>
      <c r="J28" s="15">
        <v>22</v>
      </c>
      <c r="K28" s="27">
        <v>81.88</v>
      </c>
      <c r="L28" s="27">
        <f t="shared" si="1"/>
        <v>32.752</v>
      </c>
      <c r="M28" s="27">
        <f t="shared" si="2"/>
        <v>64.99</v>
      </c>
      <c r="N28" s="28">
        <v>2</v>
      </c>
    </row>
    <row r="29" s="3" customFormat="1" ht="19.5" customHeight="1" spans="1:14">
      <c r="A29" s="15" t="s">
        <v>99</v>
      </c>
      <c r="B29" s="15" t="s">
        <v>23</v>
      </c>
      <c r="C29" s="16" t="s">
        <v>93</v>
      </c>
      <c r="D29" s="15" t="s">
        <v>31</v>
      </c>
      <c r="E29" s="15" t="s">
        <v>32</v>
      </c>
      <c r="F29" s="15" t="s">
        <v>24</v>
      </c>
      <c r="G29" s="34" t="s">
        <v>100</v>
      </c>
      <c r="H29" s="15">
        <v>50.9</v>
      </c>
      <c r="I29" s="26">
        <f t="shared" si="0"/>
        <v>30.54</v>
      </c>
      <c r="J29" s="15">
        <v>1</v>
      </c>
      <c r="K29" s="27">
        <v>82.54</v>
      </c>
      <c r="L29" s="27">
        <f t="shared" si="1"/>
        <v>33.016</v>
      </c>
      <c r="M29" s="27">
        <f t="shared" si="2"/>
        <v>63.556</v>
      </c>
      <c r="N29" s="28">
        <v>3</v>
      </c>
    </row>
    <row r="30" s="3" customFormat="1" ht="19.5" customHeight="1" spans="1:14">
      <c r="A30" s="15" t="s">
        <v>101</v>
      </c>
      <c r="B30" s="15" t="s">
        <v>23</v>
      </c>
      <c r="C30" s="16" t="s">
        <v>93</v>
      </c>
      <c r="D30" s="15" t="s">
        <v>31</v>
      </c>
      <c r="E30" s="15" t="s">
        <v>36</v>
      </c>
      <c r="F30" s="15" t="s">
        <v>102</v>
      </c>
      <c r="G30" s="34" t="s">
        <v>103</v>
      </c>
      <c r="H30" s="15">
        <v>52.2</v>
      </c>
      <c r="I30" s="26">
        <f t="shared" si="0"/>
        <v>31.32</v>
      </c>
      <c r="J30" s="15">
        <v>20</v>
      </c>
      <c r="K30" s="27">
        <v>79.76</v>
      </c>
      <c r="L30" s="27">
        <f t="shared" si="1"/>
        <v>31.904</v>
      </c>
      <c r="M30" s="27">
        <f t="shared" si="2"/>
        <v>63.224</v>
      </c>
      <c r="N30" s="25">
        <v>4</v>
      </c>
    </row>
    <row r="31" s="3" customFormat="1" ht="19.5" customHeight="1" spans="1:14">
      <c r="A31" s="15" t="s">
        <v>104</v>
      </c>
      <c r="B31" s="15" t="s">
        <v>16</v>
      </c>
      <c r="C31" s="16" t="s">
        <v>93</v>
      </c>
      <c r="D31" s="15" t="s">
        <v>31</v>
      </c>
      <c r="E31" s="15" t="s">
        <v>85</v>
      </c>
      <c r="F31" s="15" t="s">
        <v>44</v>
      </c>
      <c r="G31" s="34" t="s">
        <v>105</v>
      </c>
      <c r="H31" s="15">
        <v>51.97</v>
      </c>
      <c r="I31" s="26">
        <f t="shared" si="0"/>
        <v>31.182</v>
      </c>
      <c r="J31" s="15">
        <v>18</v>
      </c>
      <c r="K31" s="27">
        <v>79.1</v>
      </c>
      <c r="L31" s="27">
        <f t="shared" si="1"/>
        <v>31.64</v>
      </c>
      <c r="M31" s="27">
        <f t="shared" si="2"/>
        <v>62.822</v>
      </c>
      <c r="N31" s="28">
        <v>5</v>
      </c>
    </row>
    <row r="32" s="3" customFormat="1" ht="19.5" customHeight="1" spans="1:14">
      <c r="A32" s="15" t="s">
        <v>106</v>
      </c>
      <c r="B32" s="15" t="s">
        <v>16</v>
      </c>
      <c r="C32" s="16" t="s">
        <v>93</v>
      </c>
      <c r="D32" s="15" t="s">
        <v>31</v>
      </c>
      <c r="E32" s="15" t="s">
        <v>32</v>
      </c>
      <c r="F32" s="15" t="s">
        <v>85</v>
      </c>
      <c r="G32" s="34" t="s">
        <v>107</v>
      </c>
      <c r="H32" s="15">
        <v>49.73</v>
      </c>
      <c r="I32" s="26">
        <f t="shared" si="0"/>
        <v>29.838</v>
      </c>
      <c r="J32" s="15">
        <v>19</v>
      </c>
      <c r="K32" s="27">
        <v>81.26</v>
      </c>
      <c r="L32" s="27">
        <f t="shared" si="1"/>
        <v>32.504</v>
      </c>
      <c r="M32" s="27">
        <f t="shared" si="2"/>
        <v>62.342</v>
      </c>
      <c r="N32" s="28">
        <v>6</v>
      </c>
    </row>
    <row r="33" s="3" customFormat="1" ht="19.5" customHeight="1" spans="1:14">
      <c r="A33" s="15" t="s">
        <v>108</v>
      </c>
      <c r="B33" s="15" t="s">
        <v>23</v>
      </c>
      <c r="C33" s="12" t="s">
        <v>109</v>
      </c>
      <c r="D33" s="15" t="s">
        <v>31</v>
      </c>
      <c r="E33" s="15"/>
      <c r="F33" s="15"/>
      <c r="G33" s="15"/>
      <c r="H33" s="11" t="s">
        <v>110</v>
      </c>
      <c r="I33" s="26"/>
      <c r="J33" s="15" t="s">
        <v>74</v>
      </c>
      <c r="K33" s="27" t="s">
        <v>74</v>
      </c>
      <c r="L33" s="27" t="s">
        <v>74</v>
      </c>
      <c r="M33" s="27" t="s">
        <v>74</v>
      </c>
      <c r="N33" s="27" t="s">
        <v>74</v>
      </c>
    </row>
    <row r="34" s="3" customFormat="1" ht="19.5" customHeight="1" spans="1:14">
      <c r="A34" s="15" t="s">
        <v>111</v>
      </c>
      <c r="B34" s="15" t="s">
        <v>16</v>
      </c>
      <c r="C34" s="16" t="s">
        <v>112</v>
      </c>
      <c r="D34" s="15" t="s">
        <v>31</v>
      </c>
      <c r="E34" s="15" t="s">
        <v>36</v>
      </c>
      <c r="F34" s="15" t="s">
        <v>113</v>
      </c>
      <c r="G34" s="34" t="s">
        <v>114</v>
      </c>
      <c r="H34" s="15">
        <v>63.69</v>
      </c>
      <c r="I34" s="26">
        <f t="shared" ref="I34:I42" si="3">H34*0.6</f>
        <v>38.214</v>
      </c>
      <c r="J34" s="15">
        <v>28</v>
      </c>
      <c r="K34" s="27">
        <v>81.06</v>
      </c>
      <c r="L34" s="27">
        <f t="shared" si="1"/>
        <v>32.424</v>
      </c>
      <c r="M34" s="27">
        <f t="shared" si="2"/>
        <v>70.638</v>
      </c>
      <c r="N34" s="25">
        <v>1</v>
      </c>
    </row>
    <row r="35" s="3" customFormat="1" ht="19.5" customHeight="1" spans="1:14">
      <c r="A35" s="15" t="s">
        <v>115</v>
      </c>
      <c r="B35" s="15" t="s">
        <v>23</v>
      </c>
      <c r="C35" s="16" t="s">
        <v>112</v>
      </c>
      <c r="D35" s="15" t="s">
        <v>31</v>
      </c>
      <c r="E35" s="15" t="s">
        <v>85</v>
      </c>
      <c r="F35" s="15" t="s">
        <v>116</v>
      </c>
      <c r="G35" s="34" t="s">
        <v>117</v>
      </c>
      <c r="H35" s="15">
        <v>57.83</v>
      </c>
      <c r="I35" s="26">
        <f t="shared" si="3"/>
        <v>34.698</v>
      </c>
      <c r="J35" s="15">
        <v>8</v>
      </c>
      <c r="K35" s="27">
        <v>83.8</v>
      </c>
      <c r="L35" s="27">
        <f t="shared" si="1"/>
        <v>33.52</v>
      </c>
      <c r="M35" s="27">
        <f t="shared" si="2"/>
        <v>68.218</v>
      </c>
      <c r="N35" s="28">
        <v>2</v>
      </c>
    </row>
    <row r="36" s="3" customFormat="1" ht="19.5" customHeight="1" spans="1:14">
      <c r="A36" s="15" t="s">
        <v>118</v>
      </c>
      <c r="B36" s="15" t="s">
        <v>16</v>
      </c>
      <c r="C36" s="16" t="s">
        <v>112</v>
      </c>
      <c r="D36" s="15" t="s">
        <v>31</v>
      </c>
      <c r="E36" s="15" t="s">
        <v>32</v>
      </c>
      <c r="F36" s="15" t="s">
        <v>119</v>
      </c>
      <c r="G36" s="34" t="s">
        <v>120</v>
      </c>
      <c r="H36" s="15">
        <v>59.74</v>
      </c>
      <c r="I36" s="26">
        <f t="shared" si="3"/>
        <v>35.844</v>
      </c>
      <c r="J36" s="15">
        <v>21</v>
      </c>
      <c r="K36" s="27">
        <v>80.34</v>
      </c>
      <c r="L36" s="27">
        <f t="shared" si="1"/>
        <v>32.136</v>
      </c>
      <c r="M36" s="27">
        <f t="shared" si="2"/>
        <v>67.98</v>
      </c>
      <c r="N36" s="28">
        <v>3</v>
      </c>
    </row>
    <row r="37" s="3" customFormat="1" ht="19.5" customHeight="1" spans="1:14">
      <c r="A37" s="15" t="s">
        <v>121</v>
      </c>
      <c r="B37" s="15" t="s">
        <v>16</v>
      </c>
      <c r="C37" s="16" t="s">
        <v>112</v>
      </c>
      <c r="D37" s="15" t="s">
        <v>31</v>
      </c>
      <c r="E37" s="15" t="s">
        <v>85</v>
      </c>
      <c r="F37" s="15" t="s">
        <v>20</v>
      </c>
      <c r="G37" s="34" t="s">
        <v>122</v>
      </c>
      <c r="H37" s="15">
        <v>54.5</v>
      </c>
      <c r="I37" s="26">
        <f t="shared" si="3"/>
        <v>32.7</v>
      </c>
      <c r="J37" s="15">
        <v>23</v>
      </c>
      <c r="K37" s="27">
        <v>77.86</v>
      </c>
      <c r="L37" s="27">
        <f t="shared" si="1"/>
        <v>31.144</v>
      </c>
      <c r="M37" s="27">
        <f t="shared" si="2"/>
        <v>63.844</v>
      </c>
      <c r="N37" s="25">
        <v>4</v>
      </c>
    </row>
    <row r="38" s="3" customFormat="1" ht="19.5" customHeight="1" spans="1:14">
      <c r="A38" s="15" t="s">
        <v>123</v>
      </c>
      <c r="B38" s="15" t="s">
        <v>16</v>
      </c>
      <c r="C38" s="16" t="s">
        <v>112</v>
      </c>
      <c r="D38" s="15" t="s">
        <v>31</v>
      </c>
      <c r="E38" s="15" t="s">
        <v>85</v>
      </c>
      <c r="F38" s="15" t="s">
        <v>81</v>
      </c>
      <c r="G38" s="34" t="s">
        <v>124</v>
      </c>
      <c r="H38" s="15">
        <v>52.15</v>
      </c>
      <c r="I38" s="26">
        <f t="shared" si="3"/>
        <v>31.29</v>
      </c>
      <c r="J38" s="15">
        <v>17</v>
      </c>
      <c r="K38" s="27">
        <v>81.02</v>
      </c>
      <c r="L38" s="27">
        <f t="shared" si="1"/>
        <v>32.408</v>
      </c>
      <c r="M38" s="27">
        <f t="shared" si="2"/>
        <v>63.698</v>
      </c>
      <c r="N38" s="28">
        <v>5</v>
      </c>
    </row>
    <row r="39" s="3" customFormat="1" ht="19.5" customHeight="1" spans="1:14">
      <c r="A39" s="15" t="s">
        <v>125</v>
      </c>
      <c r="B39" s="15" t="s">
        <v>23</v>
      </c>
      <c r="C39" s="16" t="s">
        <v>112</v>
      </c>
      <c r="D39" s="15" t="s">
        <v>31</v>
      </c>
      <c r="E39" s="15" t="s">
        <v>32</v>
      </c>
      <c r="F39" s="15" t="s">
        <v>32</v>
      </c>
      <c r="G39" s="34" t="s">
        <v>126</v>
      </c>
      <c r="H39" s="15">
        <v>49.75</v>
      </c>
      <c r="I39" s="26">
        <f t="shared" si="3"/>
        <v>29.85</v>
      </c>
      <c r="J39" s="15">
        <v>9</v>
      </c>
      <c r="K39" s="27">
        <v>82.08</v>
      </c>
      <c r="L39" s="27">
        <f t="shared" si="1"/>
        <v>32.832</v>
      </c>
      <c r="M39" s="27">
        <f t="shared" si="2"/>
        <v>62.682</v>
      </c>
      <c r="N39" s="28">
        <v>6</v>
      </c>
    </row>
    <row r="40" s="3" customFormat="1" ht="19.5" customHeight="1" spans="1:14">
      <c r="A40" s="16" t="s">
        <v>127</v>
      </c>
      <c r="B40" s="16" t="s">
        <v>16</v>
      </c>
      <c r="C40" s="16" t="s">
        <v>128</v>
      </c>
      <c r="D40" s="15" t="s">
        <v>53</v>
      </c>
      <c r="E40" s="15" t="s">
        <v>129</v>
      </c>
      <c r="F40" s="15" t="s">
        <v>102</v>
      </c>
      <c r="G40" s="34" t="s">
        <v>130</v>
      </c>
      <c r="H40" s="15">
        <v>79.82</v>
      </c>
      <c r="I40" s="26">
        <f t="shared" si="3"/>
        <v>47.892</v>
      </c>
      <c r="J40" s="15">
        <v>29</v>
      </c>
      <c r="K40" s="16">
        <v>82.52</v>
      </c>
      <c r="L40" s="27">
        <f t="shared" si="1"/>
        <v>33.008</v>
      </c>
      <c r="M40" s="27">
        <f t="shared" si="2"/>
        <v>80.9</v>
      </c>
      <c r="N40" s="25">
        <v>1</v>
      </c>
    </row>
    <row r="41" s="3" customFormat="1" ht="19.5" customHeight="1" spans="1:14">
      <c r="A41" s="16" t="s">
        <v>131</v>
      </c>
      <c r="B41" s="16" t="s">
        <v>16</v>
      </c>
      <c r="C41" s="16" t="s">
        <v>128</v>
      </c>
      <c r="D41" s="15" t="s">
        <v>53</v>
      </c>
      <c r="E41" s="15" t="s">
        <v>129</v>
      </c>
      <c r="F41" s="15" t="s">
        <v>44</v>
      </c>
      <c r="G41" s="34" t="s">
        <v>132</v>
      </c>
      <c r="H41" s="15">
        <v>77.85</v>
      </c>
      <c r="I41" s="26">
        <f t="shared" si="3"/>
        <v>46.71</v>
      </c>
      <c r="J41" s="15">
        <v>34</v>
      </c>
      <c r="K41" s="29">
        <v>78.7</v>
      </c>
      <c r="L41" s="27">
        <f t="shared" si="1"/>
        <v>31.48</v>
      </c>
      <c r="M41" s="27">
        <f t="shared" si="2"/>
        <v>78.19</v>
      </c>
      <c r="N41" s="28">
        <v>2</v>
      </c>
    </row>
    <row r="42" s="3" customFormat="1" ht="19.5" customHeight="1" spans="1:14">
      <c r="A42" s="16" t="s">
        <v>133</v>
      </c>
      <c r="B42" s="16" t="s">
        <v>16</v>
      </c>
      <c r="C42" s="16" t="s">
        <v>128</v>
      </c>
      <c r="D42" s="15" t="s">
        <v>53</v>
      </c>
      <c r="E42" s="15" t="s">
        <v>129</v>
      </c>
      <c r="F42" s="15" t="s">
        <v>47</v>
      </c>
      <c r="G42" s="34" t="s">
        <v>134</v>
      </c>
      <c r="H42" s="15">
        <v>75.4</v>
      </c>
      <c r="I42" s="26">
        <f t="shared" si="3"/>
        <v>45.24</v>
      </c>
      <c r="J42" s="15">
        <v>33</v>
      </c>
      <c r="K42" s="16">
        <v>79.52</v>
      </c>
      <c r="L42" s="27">
        <f t="shared" si="1"/>
        <v>31.808</v>
      </c>
      <c r="M42" s="27">
        <f t="shared" si="2"/>
        <v>77.048</v>
      </c>
      <c r="N42" s="28">
        <v>3</v>
      </c>
    </row>
    <row r="43" ht="11" customHeight="1"/>
    <row r="44" s="1" customFormat="1" ht="37" customHeight="1" spans="1:14">
      <c r="A44" s="17"/>
      <c r="B44" s="17"/>
      <c r="C44" s="18"/>
      <c r="D44" s="19"/>
      <c r="E44" s="19"/>
      <c r="F44" s="19"/>
      <c r="G44" s="19"/>
      <c r="H44" s="17"/>
      <c r="I44" s="17"/>
      <c r="J44" s="30"/>
      <c r="K44" s="31"/>
      <c r="L44" s="31"/>
      <c r="M44" s="31"/>
      <c r="N44" s="32"/>
    </row>
  </sheetData>
  <sortState ref="A41:O44">
    <sortCondition ref="M41:M44" descending="1"/>
  </sortState>
  <mergeCells count="3">
    <mergeCell ref="A1:N1"/>
    <mergeCell ref="A44:B44"/>
    <mergeCell ref="H44:I44"/>
  </mergeCells>
  <pageMargins left="0.751388888888889" right="0.751388888888889" top="1" bottom="1" header="0.5" footer="0.5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郁闷的皮皮3</cp:lastModifiedBy>
  <dcterms:created xsi:type="dcterms:W3CDTF">2022-03-01T07:37:00Z</dcterms:created>
  <dcterms:modified xsi:type="dcterms:W3CDTF">2022-03-05T10:13:06Z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A7E816A0774641D49BD729954DF4DE5C</vt:lpwstr>
  </property>
  <property fmtid="{D5CDD505-2E9C-101B-9397-08002B2CF9AE}" pid="3" name="KSOProductBuildVer">
    <vt:lpwstr>2052-11.1.0.11365</vt:lpwstr>
  </property>
</Properties>
</file>