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<sst xmlns="http://schemas.openxmlformats.org/spreadsheetml/2006/main" count="381" uniqueCount="133">
  <si>
    <t>附件1          濮阳县2022年特招医学院校毕业生总成绩（面试一场）</t>
  </si>
  <si>
    <t>序号</t>
  </si>
  <si>
    <t>姓名</t>
  </si>
  <si>
    <t>报考岗位</t>
  </si>
  <si>
    <t>报考专业</t>
  </si>
  <si>
    <t>准考证号</t>
  </si>
  <si>
    <t>笔试成绩</t>
  </si>
  <si>
    <t>笔试成绩*60%</t>
  </si>
  <si>
    <t>面试成绩</t>
  </si>
  <si>
    <t>面试成绩*40%</t>
  </si>
  <si>
    <t>总成绩</t>
  </si>
  <si>
    <t>排名</t>
  </si>
  <si>
    <t>备注</t>
  </si>
  <si>
    <t>刘淑清</t>
  </si>
  <si>
    <t>濮阳县八公桥卫生院</t>
  </si>
  <si>
    <t>康复治疗技术</t>
  </si>
  <si>
    <t>苏硕</t>
  </si>
  <si>
    <t>缺考</t>
  </si>
  <si>
    <t>赵俊婷</t>
  </si>
  <si>
    <t>王佳慧</t>
  </si>
  <si>
    <t>临床医学</t>
  </si>
  <si>
    <t>周临召</t>
  </si>
  <si>
    <t>王妍</t>
  </si>
  <si>
    <t>冯茹</t>
  </si>
  <si>
    <t>濮阳县白堽乡卫生院</t>
  </si>
  <si>
    <t>直接进面试</t>
  </si>
  <si>
    <t>胡梦如</t>
  </si>
  <si>
    <t>王丽美</t>
  </si>
  <si>
    <t>濮阳县梨园乡卫生院</t>
  </si>
  <si>
    <t>王前</t>
  </si>
  <si>
    <t>王国威</t>
  </si>
  <si>
    <t>孙思琦</t>
  </si>
  <si>
    <t>张搏</t>
  </si>
  <si>
    <t>井永甲</t>
  </si>
  <si>
    <t>高胜杰</t>
  </si>
  <si>
    <t>濮阳县梁庄乡卫生院</t>
  </si>
  <si>
    <t>史琳琳</t>
  </si>
  <si>
    <t>赵悦</t>
  </si>
  <si>
    <t>靳先鸣</t>
  </si>
  <si>
    <t>康佳乐</t>
  </si>
  <si>
    <t>韩留榜</t>
  </si>
  <si>
    <t>刘瑞娟</t>
  </si>
  <si>
    <t>王苗苗</t>
  </si>
  <si>
    <t>钱雨晴</t>
  </si>
  <si>
    <t>吴春迎</t>
  </si>
  <si>
    <t>崔晓曼</t>
  </si>
  <si>
    <t>王利剑</t>
  </si>
  <si>
    <t>李秀珍</t>
  </si>
  <si>
    <t>濮阳县柳屯镇卫生院</t>
  </si>
  <si>
    <t>王露欣</t>
  </si>
  <si>
    <t>董付佳</t>
  </si>
  <si>
    <t>吕文华</t>
  </si>
  <si>
    <t>赵一鸣</t>
  </si>
  <si>
    <t>濮阳县2022年特招医学院校毕业生总成绩（面试二场）</t>
  </si>
  <si>
    <t>张少艳</t>
  </si>
  <si>
    <t>濮阳县海通乡卫生院</t>
  </si>
  <si>
    <t>郑俊革</t>
  </si>
  <si>
    <t>李风青</t>
  </si>
  <si>
    <t>孙方方</t>
  </si>
  <si>
    <t>陈奥中</t>
  </si>
  <si>
    <t>王少鹏</t>
  </si>
  <si>
    <t>程恭贺</t>
  </si>
  <si>
    <t>濮阳县胡状乡卫生院</t>
  </si>
  <si>
    <t>宋二磊</t>
  </si>
  <si>
    <t>陈体岗</t>
  </si>
  <si>
    <t>濮阳县户部寨卫生院</t>
  </si>
  <si>
    <t>刘超妍</t>
  </si>
  <si>
    <t>高艳茹</t>
  </si>
  <si>
    <t>贺松</t>
  </si>
  <si>
    <t>濮阳县郎中乡卫生院</t>
  </si>
  <si>
    <t>医学影像技术</t>
  </si>
  <si>
    <t>徐静利</t>
  </si>
  <si>
    <t>韦微</t>
  </si>
  <si>
    <t>濮阳县清河头卫生院</t>
  </si>
  <si>
    <t>任帅</t>
  </si>
  <si>
    <t>陈圆圆</t>
  </si>
  <si>
    <t>卢丹丹</t>
  </si>
  <si>
    <t>濮阳县庆祖镇卫生院</t>
  </si>
  <si>
    <t>王金生</t>
  </si>
  <si>
    <t>王可可</t>
  </si>
  <si>
    <t>王娅宁</t>
  </si>
  <si>
    <t>杨琦</t>
  </si>
  <si>
    <t>袁月净</t>
  </si>
  <si>
    <t>濮阳县文留镇卫生院</t>
  </si>
  <si>
    <t>丁月荣</t>
  </si>
  <si>
    <t>刘从奇</t>
  </si>
  <si>
    <t>甘少凯</t>
  </si>
  <si>
    <t>濮阳县五星乡卫生院</t>
  </si>
  <si>
    <t>魏华伸</t>
  </si>
  <si>
    <t>杨少兵</t>
  </si>
  <si>
    <t>曹志松</t>
  </si>
  <si>
    <t>濮阳县子岸镇卫生院</t>
  </si>
  <si>
    <t>陈艳彩</t>
  </si>
  <si>
    <t>董小雨</t>
  </si>
  <si>
    <t>濮阳县2022年特招医学院校毕业生总成绩（面试三场）</t>
  </si>
  <si>
    <t>胡同帅</t>
  </si>
  <si>
    <t>护理学</t>
  </si>
  <si>
    <t>卢俊丽</t>
  </si>
  <si>
    <t>张倩</t>
  </si>
  <si>
    <t>杜金铭</t>
  </si>
  <si>
    <t>濮阳县精神病医院</t>
  </si>
  <si>
    <t>郝亚楠</t>
  </si>
  <si>
    <t>刘龙浩</t>
  </si>
  <si>
    <t>高嫒嫒</t>
  </si>
  <si>
    <t>鲍忠程</t>
  </si>
  <si>
    <t>濮阳县渠村乡卫生院</t>
  </si>
  <si>
    <t>赵成龙</t>
  </si>
  <si>
    <t>何燕飞</t>
  </si>
  <si>
    <t>濮阳县人民医院</t>
  </si>
  <si>
    <t>冯晓利</t>
  </si>
  <si>
    <t>程晓蕊</t>
  </si>
  <si>
    <t>郭如</t>
  </si>
  <si>
    <t>马国伟</t>
  </si>
  <si>
    <t>管世周</t>
  </si>
  <si>
    <t>史淑洁</t>
  </si>
  <si>
    <t>李开心</t>
  </si>
  <si>
    <t>吉宜玮</t>
  </si>
  <si>
    <t>石振亮</t>
  </si>
  <si>
    <t>刘晓伟</t>
  </si>
  <si>
    <t>曹闪闪</t>
  </si>
  <si>
    <t>李荣霞</t>
  </si>
  <si>
    <t>程安娜</t>
  </si>
  <si>
    <t>苗准</t>
  </si>
  <si>
    <t>曹建亚</t>
  </si>
  <si>
    <t>李敬敬</t>
  </si>
  <si>
    <t>濮阳县王称堌镇卫生院</t>
  </si>
  <si>
    <t>任续胜</t>
  </si>
  <si>
    <t>周宇达</t>
  </si>
  <si>
    <t>濮阳县习城乡卫生院</t>
  </si>
  <si>
    <t>段晶晶</t>
  </si>
  <si>
    <t>李闪闪</t>
  </si>
  <si>
    <t>史笑雲</t>
  </si>
  <si>
    <t>濮阳县中医医院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</si>
</sst>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"/>
  <sheetViews>
    <sheetView tabSelected="1" view="pageBreakPreview" zoomScaleNormal="100" workbookViewId="0">
      <selection activeCell="A1" sqref="A1:L1"/>
    </sheetView>
  </sheetViews>
  <sheetFormatPr defaultColWidth="9" defaultRowHeight="32" customHeight="1"/>
  <cols>
    <col min="1" max="1" width="5.125" style="1" customWidth="1"/>
    <col min="2" max="2" width="7.875" style="1" customWidth="1"/>
    <col min="3" max="3" width="20.25" style="1" customWidth="1"/>
    <col min="4" max="4" width="14.75" style="1" customWidth="1"/>
    <col min="5" max="5" width="14.875" style="1" customWidth="1"/>
    <col min="6" max="6" width="10.875" style="1" customWidth="1"/>
    <col min="7" max="7" width="13.25" style="1" customWidth="1"/>
    <col min="8" max="8" width="8.875" style="1" customWidth="1"/>
    <col min="9" max="9" width="13.25" style="3" customWidth="1"/>
    <col min="10" max="10" width="10" style="3" customWidth="1"/>
    <col min="11" max="11" width="6.75" style="1" customWidth="1"/>
    <col min="12" max="12" width="5.875" style="1" customWidth="1"/>
    <col min="13" max="16384" width="9" style="1"/>
  </cols>
  <sheetData>
    <row r="1" s="1" customFormat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5" t="s">
        <v>11</v>
      </c>
      <c r="L2" s="5" t="s">
        <v>12</v>
      </c>
    </row>
    <row r="3" s="1" customFormat="1" ht="26" customHeight="1" spans="1:12">
      <c r="A3" s="5">
        <v>1</v>
      </c>
      <c r="B3" s="5" t="s">
        <v>13</v>
      </c>
      <c r="C3" s="5" t="s">
        <v>14</v>
      </c>
      <c r="D3" s="5" t="s">
        <v>15</v>
      </c>
      <c r="E3" s="6">
        <v>202236902033</v>
      </c>
      <c r="F3" s="5">
        <v>76.15</v>
      </c>
      <c r="G3" s="5">
        <f t="shared" ref="G3:G8" si="0">F3*0.6</f>
        <v>45.69</v>
      </c>
      <c r="H3" s="5">
        <v>70.72</v>
      </c>
      <c r="I3" s="8">
        <f t="shared" ref="I3:I8" si="1">H3*0.4</f>
        <v>28.288</v>
      </c>
      <c r="J3" s="8">
        <f t="shared" ref="J3:J8" si="2">G3+I3</f>
        <v>73.978</v>
      </c>
      <c r="K3" s="5">
        <v>1</v>
      </c>
      <c r="L3" s="5"/>
    </row>
    <row r="4" s="1" customFormat="1" ht="26" customHeight="1" spans="1:12">
      <c r="A4" s="5">
        <v>2</v>
      </c>
      <c r="B4" s="5" t="s">
        <v>16</v>
      </c>
      <c r="C4" s="5" t="s">
        <v>14</v>
      </c>
      <c r="D4" s="5" t="s">
        <v>15</v>
      </c>
      <c r="E4" s="6">
        <v>202236902030</v>
      </c>
      <c r="F4" s="5">
        <v>77.5</v>
      </c>
      <c r="G4" s="5">
        <f t="shared" si="0"/>
        <v>46.5</v>
      </c>
      <c r="H4" s="5" t="s">
        <v>17</v>
      </c>
      <c r="I4" s="8" t="s">
        <v>17</v>
      </c>
      <c r="J4" s="8">
        <f>G4</f>
        <v>46.5</v>
      </c>
      <c r="K4" s="5">
        <v>2</v>
      </c>
      <c r="L4" s="5"/>
    </row>
    <row r="5" s="1" customFormat="1" ht="26" customHeight="1" spans="1:12">
      <c r="A5" s="5">
        <v>3</v>
      </c>
      <c r="B5" s="5" t="s">
        <v>18</v>
      </c>
      <c r="C5" s="5" t="s">
        <v>14</v>
      </c>
      <c r="D5" s="5" t="s">
        <v>15</v>
      </c>
      <c r="E5" s="6">
        <v>202236902041</v>
      </c>
      <c r="F5" s="5">
        <v>72.4</v>
      </c>
      <c r="G5" s="5">
        <f t="shared" si="0"/>
        <v>43.44</v>
      </c>
      <c r="H5" s="5" t="s">
        <v>17</v>
      </c>
      <c r="I5" s="8" t="s">
        <v>17</v>
      </c>
      <c r="J5" s="8">
        <f>G5</f>
        <v>43.44</v>
      </c>
      <c r="K5" s="5">
        <v>3</v>
      </c>
      <c r="L5" s="5"/>
    </row>
    <row r="6" s="1" customFormat="1" ht="26" customHeight="1" spans="1:12">
      <c r="A6" s="5">
        <v>4</v>
      </c>
      <c r="B6" s="5" t="s">
        <v>19</v>
      </c>
      <c r="C6" s="5" t="s">
        <v>14</v>
      </c>
      <c r="D6" s="5" t="s">
        <v>20</v>
      </c>
      <c r="E6" s="6">
        <v>202236904129</v>
      </c>
      <c r="F6" s="5">
        <v>81.15</v>
      </c>
      <c r="G6" s="5">
        <f t="shared" si="0"/>
        <v>48.69</v>
      </c>
      <c r="H6" s="5">
        <v>68.35</v>
      </c>
      <c r="I6" s="8">
        <f t="shared" si="1"/>
        <v>27.34</v>
      </c>
      <c r="J6" s="8">
        <f t="shared" si="2"/>
        <v>76.03</v>
      </c>
      <c r="K6" s="5">
        <v>1</v>
      </c>
      <c r="L6" s="5"/>
    </row>
    <row r="7" s="1" customFormat="1" ht="26" customHeight="1" spans="1:12">
      <c r="A7" s="5">
        <v>5</v>
      </c>
      <c r="B7" s="5" t="s">
        <v>21</v>
      </c>
      <c r="C7" s="5" t="s">
        <v>14</v>
      </c>
      <c r="D7" s="5" t="s">
        <v>20</v>
      </c>
      <c r="E7" s="6">
        <v>202236904159</v>
      </c>
      <c r="F7" s="5">
        <v>59.85</v>
      </c>
      <c r="G7" s="5">
        <f t="shared" si="0"/>
        <v>35.91</v>
      </c>
      <c r="H7" s="5">
        <v>68.32</v>
      </c>
      <c r="I7" s="8">
        <f t="shared" si="1"/>
        <v>27.328</v>
      </c>
      <c r="J7" s="8">
        <f t="shared" si="2"/>
        <v>63.238</v>
      </c>
      <c r="K7" s="5">
        <v>2</v>
      </c>
      <c r="L7" s="5"/>
    </row>
    <row r="8" s="1" customFormat="1" ht="26" customHeight="1" spans="1:12">
      <c r="A8" s="5">
        <v>6</v>
      </c>
      <c r="B8" s="5" t="s">
        <v>22</v>
      </c>
      <c r="C8" s="5" t="s">
        <v>14</v>
      </c>
      <c r="D8" s="5" t="s">
        <v>20</v>
      </c>
      <c r="E8" s="6">
        <v>202236904125</v>
      </c>
      <c r="F8" s="5">
        <v>54.7</v>
      </c>
      <c r="G8" s="5">
        <f t="shared" si="0"/>
        <v>32.82</v>
      </c>
      <c r="H8" s="5">
        <v>67.47</v>
      </c>
      <c r="I8" s="8">
        <f t="shared" si="1"/>
        <v>26.988</v>
      </c>
      <c r="J8" s="8">
        <f t="shared" si="2"/>
        <v>59.808</v>
      </c>
      <c r="K8" s="5">
        <v>3</v>
      </c>
      <c r="L8" s="5"/>
    </row>
    <row r="9" s="1" customFormat="1" ht="26" customHeight="1" spans="1:12">
      <c r="A9" s="5">
        <v>7</v>
      </c>
      <c r="B9" s="5" t="s">
        <v>23</v>
      </c>
      <c r="C9" s="5" t="s">
        <v>24</v>
      </c>
      <c r="D9" s="5" t="s">
        <v>20</v>
      </c>
      <c r="E9" s="5"/>
      <c r="F9" s="5" t="s">
        <v>25</v>
      </c>
      <c r="G9" s="5" t="s">
        <v>25</v>
      </c>
      <c r="H9" s="5">
        <v>70.25</v>
      </c>
      <c r="I9" s="8"/>
      <c r="J9" s="8">
        <v>70.25</v>
      </c>
      <c r="K9" s="5">
        <v>1</v>
      </c>
      <c r="L9" s="5"/>
    </row>
    <row r="10" s="1" customFormat="1" ht="26" customHeight="1" spans="1:12">
      <c r="A10" s="5">
        <v>8</v>
      </c>
      <c r="B10" s="5" t="s">
        <v>26</v>
      </c>
      <c r="C10" s="5" t="s">
        <v>24</v>
      </c>
      <c r="D10" s="5" t="s">
        <v>20</v>
      </c>
      <c r="E10" s="5"/>
      <c r="F10" s="5" t="s">
        <v>25</v>
      </c>
      <c r="G10" s="5" t="s">
        <v>25</v>
      </c>
      <c r="H10" s="5" t="s">
        <v>17</v>
      </c>
      <c r="I10" s="8" t="s">
        <v>17</v>
      </c>
      <c r="J10" s="8" t="s">
        <v>17</v>
      </c>
      <c r="K10" s="5"/>
      <c r="L10" s="8" t="s">
        <v>17</v>
      </c>
    </row>
    <row r="11" s="1" customFormat="1" ht="26" customHeight="1" spans="1:12">
      <c r="A11" s="5">
        <v>9</v>
      </c>
      <c r="B11" s="5" t="s">
        <v>27</v>
      </c>
      <c r="C11" s="5" t="s">
        <v>28</v>
      </c>
      <c r="D11" s="5" t="s">
        <v>20</v>
      </c>
      <c r="E11" s="6">
        <v>202236904117</v>
      </c>
      <c r="F11" s="5">
        <v>72.4</v>
      </c>
      <c r="G11" s="5">
        <f t="shared" ref="G11:G33" si="3">F11*0.6</f>
        <v>43.44</v>
      </c>
      <c r="H11" s="5">
        <v>68.58</v>
      </c>
      <c r="I11" s="8">
        <f t="shared" ref="I11:I15" si="4">H11*0.4</f>
        <v>27.432</v>
      </c>
      <c r="J11" s="8">
        <f t="shared" ref="J11:J15" si="5">G11+I11</f>
        <v>70.872</v>
      </c>
      <c r="K11" s="5">
        <v>1</v>
      </c>
      <c r="L11" s="5"/>
    </row>
    <row r="12" s="1" customFormat="1" ht="26" customHeight="1" spans="1:12">
      <c r="A12" s="5">
        <v>10</v>
      </c>
      <c r="B12" s="5" t="s">
        <v>29</v>
      </c>
      <c r="C12" s="5" t="s">
        <v>28</v>
      </c>
      <c r="D12" s="5" t="s">
        <v>20</v>
      </c>
      <c r="E12" s="6">
        <v>202236904163</v>
      </c>
      <c r="F12" s="5">
        <v>66.5</v>
      </c>
      <c r="G12" s="5">
        <f t="shared" si="3"/>
        <v>39.9</v>
      </c>
      <c r="H12" s="5">
        <v>70.52</v>
      </c>
      <c r="I12" s="8">
        <f t="shared" si="4"/>
        <v>28.208</v>
      </c>
      <c r="J12" s="8">
        <f t="shared" si="5"/>
        <v>68.108</v>
      </c>
      <c r="K12" s="5">
        <v>2</v>
      </c>
      <c r="L12" s="5"/>
    </row>
    <row r="13" s="1" customFormat="1" ht="26" customHeight="1" spans="1:12">
      <c r="A13" s="5">
        <v>11</v>
      </c>
      <c r="B13" s="5" t="s">
        <v>30</v>
      </c>
      <c r="C13" s="5" t="s">
        <v>28</v>
      </c>
      <c r="D13" s="5" t="s">
        <v>20</v>
      </c>
      <c r="E13" s="6">
        <v>202236904174</v>
      </c>
      <c r="F13" s="5">
        <v>62.25</v>
      </c>
      <c r="G13" s="5">
        <f t="shared" si="3"/>
        <v>37.35</v>
      </c>
      <c r="H13" s="5">
        <v>69.87</v>
      </c>
      <c r="I13" s="8">
        <f t="shared" si="4"/>
        <v>27.948</v>
      </c>
      <c r="J13" s="8">
        <f t="shared" si="5"/>
        <v>65.298</v>
      </c>
      <c r="K13" s="5">
        <v>3</v>
      </c>
      <c r="L13" s="5"/>
    </row>
    <row r="14" s="1" customFormat="1" ht="26" customHeight="1" spans="1:12">
      <c r="A14" s="5">
        <v>12</v>
      </c>
      <c r="B14" s="5" t="s">
        <v>31</v>
      </c>
      <c r="C14" s="5" t="s">
        <v>28</v>
      </c>
      <c r="D14" s="5" t="s">
        <v>20</v>
      </c>
      <c r="E14" s="6">
        <v>202236904170</v>
      </c>
      <c r="F14" s="5">
        <v>60.35</v>
      </c>
      <c r="G14" s="5">
        <f t="shared" si="3"/>
        <v>36.21</v>
      </c>
      <c r="H14" s="5">
        <v>68.69</v>
      </c>
      <c r="I14" s="8">
        <f t="shared" si="4"/>
        <v>27.476</v>
      </c>
      <c r="J14" s="8">
        <f t="shared" si="5"/>
        <v>63.686</v>
      </c>
      <c r="K14" s="5">
        <v>4</v>
      </c>
      <c r="L14" s="5"/>
    </row>
    <row r="15" s="1" customFormat="1" ht="26" customHeight="1" spans="1:12">
      <c r="A15" s="5">
        <v>13</v>
      </c>
      <c r="B15" s="5" t="s">
        <v>32</v>
      </c>
      <c r="C15" s="5" t="s">
        <v>28</v>
      </c>
      <c r="D15" s="5" t="s">
        <v>20</v>
      </c>
      <c r="E15" s="6">
        <v>202236904130</v>
      </c>
      <c r="F15" s="5">
        <v>48</v>
      </c>
      <c r="G15" s="5">
        <f t="shared" si="3"/>
        <v>28.8</v>
      </c>
      <c r="H15" s="5">
        <v>68.58</v>
      </c>
      <c r="I15" s="8">
        <f t="shared" si="4"/>
        <v>27.432</v>
      </c>
      <c r="J15" s="8">
        <f t="shared" si="5"/>
        <v>56.232</v>
      </c>
      <c r="K15" s="5">
        <v>5</v>
      </c>
      <c r="L15" s="5"/>
    </row>
    <row r="16" s="1" customFormat="1" ht="26" customHeight="1" spans="1:12">
      <c r="A16" s="5">
        <v>14</v>
      </c>
      <c r="B16" s="5" t="s">
        <v>33</v>
      </c>
      <c r="C16" s="5" t="s">
        <v>28</v>
      </c>
      <c r="D16" s="5" t="s">
        <v>20</v>
      </c>
      <c r="E16" s="6">
        <v>202236904133</v>
      </c>
      <c r="F16" s="5">
        <v>46.6</v>
      </c>
      <c r="G16" s="5">
        <f t="shared" si="3"/>
        <v>27.96</v>
      </c>
      <c r="H16" s="5" t="s">
        <v>17</v>
      </c>
      <c r="I16" s="8" t="s">
        <v>17</v>
      </c>
      <c r="J16" s="8">
        <v>27.96</v>
      </c>
      <c r="K16" s="5">
        <v>6</v>
      </c>
      <c r="L16" s="5"/>
    </row>
    <row r="17" s="2" customFormat="1" ht="26" customHeight="1" spans="1:12">
      <c r="A17" s="5">
        <v>15</v>
      </c>
      <c r="B17" s="7" t="s">
        <v>34</v>
      </c>
      <c r="C17" s="7" t="s">
        <v>35</v>
      </c>
      <c r="D17" s="7" t="s">
        <v>15</v>
      </c>
      <c r="E17" s="6">
        <v>202236902043</v>
      </c>
      <c r="F17" s="7">
        <v>66.95</v>
      </c>
      <c r="G17" s="7">
        <f t="shared" si="3"/>
        <v>40.17</v>
      </c>
      <c r="H17" s="7">
        <v>68.42</v>
      </c>
      <c r="I17" s="11">
        <f t="shared" ref="I17:I33" si="6">H17*0.4</f>
        <v>27.368</v>
      </c>
      <c r="J17" s="11">
        <f t="shared" ref="J17:J33" si="7">G17+I17</f>
        <v>67.538</v>
      </c>
      <c r="K17" s="7">
        <v>1</v>
      </c>
      <c r="L17" s="7"/>
    </row>
    <row r="18" s="2" customFormat="1" ht="26" customHeight="1" spans="1:12">
      <c r="A18" s="5">
        <v>16</v>
      </c>
      <c r="B18" s="7" t="s">
        <v>36</v>
      </c>
      <c r="C18" s="7" t="s">
        <v>35</v>
      </c>
      <c r="D18" s="7" t="s">
        <v>15</v>
      </c>
      <c r="E18" s="6">
        <v>202236902049</v>
      </c>
      <c r="F18" s="7">
        <v>64.8</v>
      </c>
      <c r="G18" s="7">
        <f t="shared" si="3"/>
        <v>38.88</v>
      </c>
      <c r="H18" s="7">
        <v>68.34</v>
      </c>
      <c r="I18" s="11">
        <f t="shared" si="6"/>
        <v>27.336</v>
      </c>
      <c r="J18" s="11">
        <f t="shared" si="7"/>
        <v>66.216</v>
      </c>
      <c r="K18" s="7">
        <v>2</v>
      </c>
      <c r="L18" s="7"/>
    </row>
    <row r="19" s="2" customFormat="1" ht="26" customHeight="1" spans="1:12">
      <c r="A19" s="5">
        <v>17</v>
      </c>
      <c r="B19" s="7" t="s">
        <v>37</v>
      </c>
      <c r="C19" s="7" t="s">
        <v>35</v>
      </c>
      <c r="D19" s="7" t="s">
        <v>15</v>
      </c>
      <c r="E19" s="6">
        <v>202236902005</v>
      </c>
      <c r="F19" s="7">
        <v>63.95</v>
      </c>
      <c r="G19" s="7">
        <f t="shared" si="3"/>
        <v>38.37</v>
      </c>
      <c r="H19" s="7">
        <v>68.08</v>
      </c>
      <c r="I19" s="11">
        <f t="shared" si="6"/>
        <v>27.232</v>
      </c>
      <c r="J19" s="11">
        <f t="shared" si="7"/>
        <v>65.602</v>
      </c>
      <c r="K19" s="7">
        <v>3</v>
      </c>
      <c r="L19" s="7"/>
    </row>
    <row r="20" s="1" customFormat="1" ht="26" customHeight="1" spans="1:12">
      <c r="A20" s="5">
        <v>18</v>
      </c>
      <c r="B20" s="5" t="s">
        <v>38</v>
      </c>
      <c r="C20" s="5" t="s">
        <v>35</v>
      </c>
      <c r="D20" s="5" t="s">
        <v>20</v>
      </c>
      <c r="E20" s="6">
        <v>202236904165</v>
      </c>
      <c r="F20" s="5">
        <v>73.9</v>
      </c>
      <c r="G20" s="5">
        <f t="shared" si="3"/>
        <v>44.34</v>
      </c>
      <c r="H20" s="5">
        <v>70.49</v>
      </c>
      <c r="I20" s="8">
        <f t="shared" si="6"/>
        <v>28.196</v>
      </c>
      <c r="J20" s="8">
        <f t="shared" si="7"/>
        <v>72.536</v>
      </c>
      <c r="K20" s="5">
        <v>1</v>
      </c>
      <c r="L20" s="5"/>
    </row>
    <row r="21" s="1" customFormat="1" ht="26" customHeight="1" spans="1:12">
      <c r="A21" s="5">
        <v>19</v>
      </c>
      <c r="B21" s="5" t="s">
        <v>39</v>
      </c>
      <c r="C21" s="5" t="s">
        <v>35</v>
      </c>
      <c r="D21" s="5" t="s">
        <v>20</v>
      </c>
      <c r="E21" s="6">
        <v>202236904005</v>
      </c>
      <c r="F21" s="5">
        <v>64.5</v>
      </c>
      <c r="G21" s="5">
        <f t="shared" si="3"/>
        <v>38.7</v>
      </c>
      <c r="H21" s="5">
        <v>69.64</v>
      </c>
      <c r="I21" s="8">
        <f t="shared" si="6"/>
        <v>27.856</v>
      </c>
      <c r="J21" s="8">
        <f t="shared" si="7"/>
        <v>66.556</v>
      </c>
      <c r="K21" s="5">
        <v>2</v>
      </c>
      <c r="L21" s="5"/>
    </row>
    <row r="22" s="1" customFormat="1" ht="26" customHeight="1" spans="1:12">
      <c r="A22" s="5">
        <v>20</v>
      </c>
      <c r="B22" s="5" t="s">
        <v>40</v>
      </c>
      <c r="C22" s="5" t="s">
        <v>35</v>
      </c>
      <c r="D22" s="5" t="s">
        <v>20</v>
      </c>
      <c r="E22" s="6">
        <v>202236904142</v>
      </c>
      <c r="F22" s="5">
        <v>63.45</v>
      </c>
      <c r="G22" s="5">
        <f t="shared" si="3"/>
        <v>38.07</v>
      </c>
      <c r="H22" s="5">
        <v>68.95</v>
      </c>
      <c r="I22" s="8">
        <f t="shared" si="6"/>
        <v>27.58</v>
      </c>
      <c r="J22" s="8">
        <f t="shared" si="7"/>
        <v>65.65</v>
      </c>
      <c r="K22" s="5">
        <v>3</v>
      </c>
      <c r="L22" s="5"/>
    </row>
    <row r="23" s="1" customFormat="1" ht="26" customHeight="1" spans="1:12">
      <c r="A23" s="5">
        <v>21</v>
      </c>
      <c r="B23" s="5" t="s">
        <v>41</v>
      </c>
      <c r="C23" s="5" t="s">
        <v>35</v>
      </c>
      <c r="D23" s="5" t="s">
        <v>20</v>
      </c>
      <c r="E23" s="6">
        <v>202236904120</v>
      </c>
      <c r="F23" s="5">
        <v>60.4</v>
      </c>
      <c r="G23" s="5">
        <f t="shared" si="3"/>
        <v>36.24</v>
      </c>
      <c r="H23" s="8">
        <v>66.8</v>
      </c>
      <c r="I23" s="8">
        <f t="shared" si="6"/>
        <v>26.72</v>
      </c>
      <c r="J23" s="8">
        <f t="shared" si="7"/>
        <v>62.96</v>
      </c>
      <c r="K23" s="5">
        <v>4</v>
      </c>
      <c r="L23" s="5"/>
    </row>
    <row r="24" s="1" customFormat="1" ht="26" customHeight="1" spans="1:12">
      <c r="A24" s="5">
        <v>22</v>
      </c>
      <c r="B24" s="5" t="s">
        <v>42</v>
      </c>
      <c r="C24" s="5" t="s">
        <v>35</v>
      </c>
      <c r="D24" s="5" t="s">
        <v>20</v>
      </c>
      <c r="E24" s="6">
        <v>202236904099</v>
      </c>
      <c r="F24" s="5">
        <v>54.4</v>
      </c>
      <c r="G24" s="5">
        <f t="shared" si="3"/>
        <v>32.64</v>
      </c>
      <c r="H24" s="8">
        <v>71.7</v>
      </c>
      <c r="I24" s="8">
        <f t="shared" si="6"/>
        <v>28.68</v>
      </c>
      <c r="J24" s="8">
        <f t="shared" si="7"/>
        <v>61.32</v>
      </c>
      <c r="K24" s="5">
        <v>5</v>
      </c>
      <c r="L24" s="5"/>
    </row>
    <row r="25" s="1" customFormat="1" ht="26" customHeight="1" spans="1:12">
      <c r="A25" s="5">
        <v>23</v>
      </c>
      <c r="B25" s="5" t="s">
        <v>43</v>
      </c>
      <c r="C25" s="5" t="s">
        <v>35</v>
      </c>
      <c r="D25" s="5" t="s">
        <v>20</v>
      </c>
      <c r="E25" s="6">
        <v>202236904114</v>
      </c>
      <c r="F25" s="5">
        <v>54.8</v>
      </c>
      <c r="G25" s="5">
        <f t="shared" si="3"/>
        <v>32.88</v>
      </c>
      <c r="H25" s="8">
        <v>69.7</v>
      </c>
      <c r="I25" s="8">
        <f t="shared" si="6"/>
        <v>27.88</v>
      </c>
      <c r="J25" s="8">
        <f t="shared" si="7"/>
        <v>60.76</v>
      </c>
      <c r="K25" s="5">
        <v>6</v>
      </c>
      <c r="L25" s="5"/>
    </row>
    <row r="26" s="1" customFormat="1" ht="26" customHeight="1" spans="1:12">
      <c r="A26" s="5">
        <v>24</v>
      </c>
      <c r="B26" s="5" t="s">
        <v>44</v>
      </c>
      <c r="C26" s="5" t="s">
        <v>35</v>
      </c>
      <c r="D26" s="5" t="s">
        <v>20</v>
      </c>
      <c r="E26" s="6">
        <v>202236904097</v>
      </c>
      <c r="F26" s="5">
        <v>54.6</v>
      </c>
      <c r="G26" s="5">
        <f t="shared" si="3"/>
        <v>32.76</v>
      </c>
      <c r="H26" s="5">
        <v>66.64</v>
      </c>
      <c r="I26" s="8">
        <f t="shared" si="6"/>
        <v>26.656</v>
      </c>
      <c r="J26" s="8">
        <f t="shared" si="7"/>
        <v>59.416</v>
      </c>
      <c r="K26" s="5">
        <v>7</v>
      </c>
      <c r="L26" s="5"/>
    </row>
    <row r="27" s="1" customFormat="1" ht="26" customHeight="1" spans="1:12">
      <c r="A27" s="5">
        <v>25</v>
      </c>
      <c r="B27" s="5" t="s">
        <v>45</v>
      </c>
      <c r="C27" s="5" t="s">
        <v>35</v>
      </c>
      <c r="D27" s="5" t="s">
        <v>20</v>
      </c>
      <c r="E27" s="6">
        <v>202236904154</v>
      </c>
      <c r="F27" s="5">
        <v>53.05</v>
      </c>
      <c r="G27" s="5">
        <f t="shared" si="3"/>
        <v>31.83</v>
      </c>
      <c r="H27" s="5">
        <v>68.06</v>
      </c>
      <c r="I27" s="8">
        <f t="shared" si="6"/>
        <v>27.224</v>
      </c>
      <c r="J27" s="8">
        <f t="shared" si="7"/>
        <v>59.054</v>
      </c>
      <c r="K27" s="5">
        <v>8</v>
      </c>
      <c r="L27" s="5"/>
    </row>
    <row r="28" s="1" customFormat="1" ht="26" customHeight="1" spans="1:12">
      <c r="A28" s="5">
        <v>26</v>
      </c>
      <c r="B28" s="5" t="s">
        <v>46</v>
      </c>
      <c r="C28" s="5" t="s">
        <v>35</v>
      </c>
      <c r="D28" s="5" t="s">
        <v>20</v>
      </c>
      <c r="E28" s="6">
        <v>202236904138</v>
      </c>
      <c r="F28" s="5">
        <v>50.25</v>
      </c>
      <c r="G28" s="5">
        <f t="shared" si="3"/>
        <v>30.15</v>
      </c>
      <c r="H28" s="8">
        <v>66</v>
      </c>
      <c r="I28" s="8">
        <f t="shared" si="6"/>
        <v>26.4</v>
      </c>
      <c r="J28" s="8">
        <f t="shared" si="7"/>
        <v>56.55</v>
      </c>
      <c r="K28" s="5">
        <v>9</v>
      </c>
      <c r="L28" s="5"/>
    </row>
    <row r="29" s="1" customFormat="1" ht="26" customHeight="1" spans="1:12">
      <c r="A29" s="5">
        <v>27</v>
      </c>
      <c r="B29" s="5" t="s">
        <v>47</v>
      </c>
      <c r="C29" s="5" t="s">
        <v>48</v>
      </c>
      <c r="D29" s="5" t="s">
        <v>20</v>
      </c>
      <c r="E29" s="6">
        <v>202236904140</v>
      </c>
      <c r="F29" s="5">
        <v>67.15</v>
      </c>
      <c r="G29" s="5">
        <f t="shared" si="3"/>
        <v>40.29</v>
      </c>
      <c r="H29" s="5">
        <v>70.66</v>
      </c>
      <c r="I29" s="8">
        <f t="shared" si="6"/>
        <v>28.264</v>
      </c>
      <c r="J29" s="8">
        <f t="shared" si="7"/>
        <v>68.554</v>
      </c>
      <c r="K29" s="5">
        <v>1</v>
      </c>
      <c r="L29" s="5"/>
    </row>
    <row r="30" s="1" customFormat="1" ht="26" customHeight="1" spans="1:12">
      <c r="A30" s="5">
        <v>28</v>
      </c>
      <c r="B30" s="5" t="s">
        <v>49</v>
      </c>
      <c r="C30" s="5" t="s">
        <v>48</v>
      </c>
      <c r="D30" s="5" t="s">
        <v>20</v>
      </c>
      <c r="E30" s="6">
        <v>202236904152</v>
      </c>
      <c r="F30" s="5">
        <v>63.1</v>
      </c>
      <c r="G30" s="5">
        <f t="shared" si="3"/>
        <v>37.86</v>
      </c>
      <c r="H30" s="5">
        <v>71.82</v>
      </c>
      <c r="I30" s="8">
        <f t="shared" si="6"/>
        <v>28.728</v>
      </c>
      <c r="J30" s="8">
        <f t="shared" si="7"/>
        <v>66.588</v>
      </c>
      <c r="K30" s="5">
        <v>2</v>
      </c>
      <c r="L30" s="5"/>
    </row>
    <row r="31" s="1" customFormat="1" ht="26" customHeight="1" spans="1:12">
      <c r="A31" s="5">
        <v>29</v>
      </c>
      <c r="B31" s="5" t="s">
        <v>50</v>
      </c>
      <c r="C31" s="5" t="s">
        <v>48</v>
      </c>
      <c r="D31" s="5" t="s">
        <v>20</v>
      </c>
      <c r="E31" s="6">
        <v>202236904026</v>
      </c>
      <c r="F31" s="5">
        <v>61.5</v>
      </c>
      <c r="G31" s="5">
        <f t="shared" si="3"/>
        <v>36.9</v>
      </c>
      <c r="H31" s="8">
        <v>69.8</v>
      </c>
      <c r="I31" s="8">
        <f t="shared" si="6"/>
        <v>27.92</v>
      </c>
      <c r="J31" s="8">
        <f t="shared" si="7"/>
        <v>64.82</v>
      </c>
      <c r="K31" s="5">
        <v>3</v>
      </c>
      <c r="L31" s="5"/>
    </row>
    <row r="32" s="1" customFormat="1" ht="26" customHeight="1" spans="1:12">
      <c r="A32" s="5">
        <v>30</v>
      </c>
      <c r="B32" s="5" t="s">
        <v>51</v>
      </c>
      <c r="C32" s="5" t="s">
        <v>48</v>
      </c>
      <c r="D32" s="5" t="s">
        <v>20</v>
      </c>
      <c r="E32" s="6">
        <v>202236904011</v>
      </c>
      <c r="F32" s="5">
        <v>57.7</v>
      </c>
      <c r="G32" s="5">
        <f t="shared" si="3"/>
        <v>34.62</v>
      </c>
      <c r="H32" s="5">
        <v>72.81</v>
      </c>
      <c r="I32" s="8">
        <f t="shared" si="6"/>
        <v>29.124</v>
      </c>
      <c r="J32" s="8">
        <f t="shared" si="7"/>
        <v>63.744</v>
      </c>
      <c r="K32" s="5">
        <v>4</v>
      </c>
      <c r="L32" s="5"/>
    </row>
    <row r="33" s="1" customFormat="1" ht="26" customHeight="1" spans="1:12">
      <c r="A33" s="5">
        <v>31</v>
      </c>
      <c r="B33" s="5" t="s">
        <v>52</v>
      </c>
      <c r="C33" s="5" t="s">
        <v>48</v>
      </c>
      <c r="D33" s="5" t="s">
        <v>20</v>
      </c>
      <c r="E33" s="6">
        <v>202236904023</v>
      </c>
      <c r="F33" s="5">
        <v>59.55</v>
      </c>
      <c r="G33" s="5">
        <f t="shared" si="3"/>
        <v>35.73</v>
      </c>
      <c r="H33" s="5">
        <v>65.96</v>
      </c>
      <c r="I33" s="8">
        <f t="shared" si="6"/>
        <v>26.384</v>
      </c>
      <c r="J33" s="8">
        <f t="shared" si="7"/>
        <v>62.114</v>
      </c>
      <c r="K33" s="5">
        <v>5</v>
      </c>
      <c r="L33" s="5"/>
    </row>
    <row r="34" customHeight="1" spans="1:12">
      <c r="A34" s="9" t="s">
        <v>53</v>
      </c>
      <c r="B34" s="9"/>
      <c r="C34" s="9"/>
      <c r="D34" s="9"/>
      <c r="E34" s="9"/>
      <c r="F34" s="9"/>
      <c r="G34" s="9"/>
      <c r="H34" s="9"/>
      <c r="I34" s="12"/>
      <c r="J34" s="9"/>
      <c r="K34" s="9"/>
      <c r="L34" s="9"/>
    </row>
    <row r="35" ht="28" customHeight="1" spans="1:12">
      <c r="A35" s="5" t="s">
        <v>1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8" t="s">
        <v>9</v>
      </c>
      <c r="J35" s="8" t="s">
        <v>10</v>
      </c>
      <c r="K35" s="5" t="s">
        <v>11</v>
      </c>
      <c r="L35" s="5" t="s">
        <v>12</v>
      </c>
    </row>
    <row r="36" s="1" customFormat="1" ht="26" customHeight="1" spans="1:12">
      <c r="A36" s="5">
        <v>1</v>
      </c>
      <c r="B36" s="5" t="s">
        <v>54</v>
      </c>
      <c r="C36" s="5" t="s">
        <v>55</v>
      </c>
      <c r="D36" s="5" t="s">
        <v>20</v>
      </c>
      <c r="E36" s="5"/>
      <c r="F36" s="5" t="s">
        <v>25</v>
      </c>
      <c r="G36" s="5" t="s">
        <v>25</v>
      </c>
      <c r="H36" s="5">
        <v>72.61</v>
      </c>
      <c r="I36" s="8"/>
      <c r="J36" s="5">
        <v>72.61</v>
      </c>
      <c r="K36" s="5">
        <v>1</v>
      </c>
      <c r="L36" s="5"/>
    </row>
    <row r="37" s="1" customFormat="1" ht="26" customHeight="1" spans="1:12">
      <c r="A37" s="5">
        <v>2</v>
      </c>
      <c r="B37" s="5" t="s">
        <v>56</v>
      </c>
      <c r="C37" s="5" t="s">
        <v>55</v>
      </c>
      <c r="D37" s="5" t="s">
        <v>20</v>
      </c>
      <c r="E37" s="5"/>
      <c r="F37" s="5" t="s">
        <v>25</v>
      </c>
      <c r="G37" s="5" t="s">
        <v>25</v>
      </c>
      <c r="H37" s="5">
        <v>70.53</v>
      </c>
      <c r="I37" s="8"/>
      <c r="J37" s="5">
        <v>70.53</v>
      </c>
      <c r="K37" s="5">
        <v>2</v>
      </c>
      <c r="L37" s="5"/>
    </row>
    <row r="38" s="1" customFormat="1" ht="26" customHeight="1" spans="1:12">
      <c r="A38" s="5">
        <v>3</v>
      </c>
      <c r="B38" s="5" t="s">
        <v>57</v>
      </c>
      <c r="C38" s="5" t="s">
        <v>55</v>
      </c>
      <c r="D38" s="5" t="s">
        <v>20</v>
      </c>
      <c r="E38" s="5"/>
      <c r="F38" s="5" t="s">
        <v>25</v>
      </c>
      <c r="G38" s="5" t="s">
        <v>25</v>
      </c>
      <c r="H38" s="5">
        <v>68.76</v>
      </c>
      <c r="I38" s="8"/>
      <c r="J38" s="5">
        <v>68.76</v>
      </c>
      <c r="K38" s="5">
        <v>3</v>
      </c>
      <c r="L38" s="5"/>
    </row>
    <row r="39" s="1" customFormat="1" ht="26" customHeight="1" spans="1:12">
      <c r="A39" s="5">
        <v>4</v>
      </c>
      <c r="B39" s="5" t="s">
        <v>58</v>
      </c>
      <c r="C39" s="5" t="s">
        <v>55</v>
      </c>
      <c r="D39" s="5" t="s">
        <v>20</v>
      </c>
      <c r="E39" s="5"/>
      <c r="F39" s="5" t="s">
        <v>25</v>
      </c>
      <c r="G39" s="5" t="s">
        <v>25</v>
      </c>
      <c r="H39" s="5">
        <v>68.43</v>
      </c>
      <c r="I39" s="8"/>
      <c r="J39" s="5">
        <v>68.43</v>
      </c>
      <c r="K39" s="5">
        <v>4</v>
      </c>
      <c r="L39" s="5"/>
    </row>
    <row r="40" s="1" customFormat="1" ht="26" customHeight="1" spans="1:12">
      <c r="A40" s="5">
        <v>5</v>
      </c>
      <c r="B40" s="5" t="s">
        <v>59</v>
      </c>
      <c r="C40" s="5" t="s">
        <v>55</v>
      </c>
      <c r="D40" s="5" t="s">
        <v>20</v>
      </c>
      <c r="E40" s="5"/>
      <c r="F40" s="5" t="s">
        <v>25</v>
      </c>
      <c r="G40" s="5" t="s">
        <v>25</v>
      </c>
      <c r="H40" s="5">
        <v>68.27</v>
      </c>
      <c r="I40" s="8"/>
      <c r="J40" s="5">
        <v>68.27</v>
      </c>
      <c r="K40" s="5">
        <v>5</v>
      </c>
      <c r="L40" s="5"/>
    </row>
    <row r="41" s="1" customFormat="1" ht="26" customHeight="1" spans="1:12">
      <c r="A41" s="5">
        <v>6</v>
      </c>
      <c r="B41" s="5" t="s">
        <v>60</v>
      </c>
      <c r="C41" s="5" t="s">
        <v>55</v>
      </c>
      <c r="D41" s="5" t="s">
        <v>20</v>
      </c>
      <c r="E41" s="5"/>
      <c r="F41" s="5" t="s">
        <v>25</v>
      </c>
      <c r="G41" s="5" t="s">
        <v>25</v>
      </c>
      <c r="H41" s="5">
        <v>67.3</v>
      </c>
      <c r="I41" s="8"/>
      <c r="J41" s="5">
        <v>67.3</v>
      </c>
      <c r="K41" s="5">
        <v>6</v>
      </c>
      <c r="L41" s="5"/>
    </row>
    <row r="42" s="1" customFormat="1" ht="26" customHeight="1" spans="1:12">
      <c r="A42" s="5">
        <v>7</v>
      </c>
      <c r="B42" s="5" t="s">
        <v>61</v>
      </c>
      <c r="C42" s="5" t="s">
        <v>62</v>
      </c>
      <c r="D42" s="5" t="s">
        <v>20</v>
      </c>
      <c r="E42" s="5"/>
      <c r="F42" s="5" t="s">
        <v>25</v>
      </c>
      <c r="G42" s="5" t="s">
        <v>25</v>
      </c>
      <c r="H42" s="5">
        <v>69.58</v>
      </c>
      <c r="I42" s="8"/>
      <c r="J42" s="5">
        <v>69.58</v>
      </c>
      <c r="K42" s="5">
        <v>1</v>
      </c>
      <c r="L42" s="5"/>
    </row>
    <row r="43" s="1" customFormat="1" ht="26" customHeight="1" spans="1:12">
      <c r="A43" s="5">
        <v>8</v>
      </c>
      <c r="B43" s="5" t="s">
        <v>63</v>
      </c>
      <c r="C43" s="5" t="s">
        <v>62</v>
      </c>
      <c r="D43" s="5" t="s">
        <v>20</v>
      </c>
      <c r="E43" s="5"/>
      <c r="F43" s="5" t="s">
        <v>25</v>
      </c>
      <c r="G43" s="5" t="s">
        <v>25</v>
      </c>
      <c r="H43" s="5" t="s">
        <v>17</v>
      </c>
      <c r="I43" s="8" t="s">
        <v>17</v>
      </c>
      <c r="J43" s="8" t="s">
        <v>17</v>
      </c>
      <c r="K43" s="5"/>
      <c r="L43" s="8" t="s">
        <v>17</v>
      </c>
    </row>
    <row r="44" s="1" customFormat="1" ht="26" customHeight="1" spans="1:12">
      <c r="A44" s="5">
        <v>9</v>
      </c>
      <c r="B44" s="5" t="s">
        <v>64</v>
      </c>
      <c r="C44" s="5" t="s">
        <v>65</v>
      </c>
      <c r="D44" s="5" t="s">
        <v>20</v>
      </c>
      <c r="E44" s="6">
        <v>202236904104</v>
      </c>
      <c r="F44" s="5">
        <v>77.05</v>
      </c>
      <c r="G44" s="5">
        <f t="shared" ref="G44:G65" si="8">F44*0.6</f>
        <v>46.23</v>
      </c>
      <c r="H44" s="5">
        <v>72.45</v>
      </c>
      <c r="I44" s="8">
        <f t="shared" ref="I44:I47" si="9">H44*0.4</f>
        <v>28.98</v>
      </c>
      <c r="J44" s="8">
        <f t="shared" ref="J44:J47" si="10">G44+I44</f>
        <v>75.21</v>
      </c>
      <c r="K44" s="5">
        <v>1</v>
      </c>
      <c r="L44" s="5"/>
    </row>
    <row r="45" s="1" customFormat="1" ht="26" customHeight="1" spans="1:12">
      <c r="A45" s="5">
        <v>10</v>
      </c>
      <c r="B45" s="5" t="s">
        <v>66</v>
      </c>
      <c r="C45" s="5" t="s">
        <v>65</v>
      </c>
      <c r="D45" s="5" t="s">
        <v>20</v>
      </c>
      <c r="E45" s="6">
        <v>202236904018</v>
      </c>
      <c r="F45" s="5">
        <v>74.45</v>
      </c>
      <c r="G45" s="5">
        <f t="shared" si="8"/>
        <v>44.67</v>
      </c>
      <c r="H45" s="5">
        <v>71.57</v>
      </c>
      <c r="I45" s="8">
        <f t="shared" si="9"/>
        <v>28.628</v>
      </c>
      <c r="J45" s="8">
        <f t="shared" si="10"/>
        <v>73.298</v>
      </c>
      <c r="K45" s="5">
        <v>2</v>
      </c>
      <c r="L45" s="5"/>
    </row>
    <row r="46" s="1" customFormat="1" ht="26" customHeight="1" spans="1:12">
      <c r="A46" s="5">
        <v>11</v>
      </c>
      <c r="B46" s="5" t="s">
        <v>67</v>
      </c>
      <c r="C46" s="5" t="s">
        <v>65</v>
      </c>
      <c r="D46" s="5" t="s">
        <v>20</v>
      </c>
      <c r="E46" s="6">
        <v>202236904098</v>
      </c>
      <c r="F46" s="5">
        <v>60.85</v>
      </c>
      <c r="G46" s="5">
        <f t="shared" si="8"/>
        <v>36.51</v>
      </c>
      <c r="H46" s="5">
        <v>67.84</v>
      </c>
      <c r="I46" s="8">
        <f t="shared" si="9"/>
        <v>27.136</v>
      </c>
      <c r="J46" s="8">
        <f t="shared" si="10"/>
        <v>63.646</v>
      </c>
      <c r="K46" s="5">
        <v>3</v>
      </c>
      <c r="L46" s="5"/>
    </row>
    <row r="47" s="1" customFormat="1" ht="26" customHeight="1" spans="1:12">
      <c r="A47" s="5">
        <v>12</v>
      </c>
      <c r="B47" s="7" t="s">
        <v>68</v>
      </c>
      <c r="C47" s="7" t="s">
        <v>69</v>
      </c>
      <c r="D47" s="7" t="s">
        <v>70</v>
      </c>
      <c r="E47" s="6">
        <v>202236905003</v>
      </c>
      <c r="F47" s="5">
        <v>69.55</v>
      </c>
      <c r="G47" s="5">
        <f t="shared" si="8"/>
        <v>41.73</v>
      </c>
      <c r="H47" s="5">
        <v>73.26</v>
      </c>
      <c r="I47" s="8">
        <f t="shared" si="9"/>
        <v>29.304</v>
      </c>
      <c r="J47" s="8">
        <f t="shared" si="10"/>
        <v>71.034</v>
      </c>
      <c r="K47" s="5">
        <v>1</v>
      </c>
      <c r="L47" s="5"/>
    </row>
    <row r="48" s="1" customFormat="1" ht="26" customHeight="1" spans="1:12">
      <c r="A48" s="5">
        <v>13</v>
      </c>
      <c r="B48" s="7" t="s">
        <v>71</v>
      </c>
      <c r="C48" s="7" t="s">
        <v>69</v>
      </c>
      <c r="D48" s="7" t="s">
        <v>70</v>
      </c>
      <c r="E48" s="6">
        <v>202236905006</v>
      </c>
      <c r="F48" s="5">
        <v>70.9</v>
      </c>
      <c r="G48" s="5">
        <f t="shared" si="8"/>
        <v>42.54</v>
      </c>
      <c r="H48" s="7" t="s">
        <v>17</v>
      </c>
      <c r="I48" s="11" t="s">
        <v>17</v>
      </c>
      <c r="J48" s="11">
        <v>42.54</v>
      </c>
      <c r="K48" s="5">
        <v>2</v>
      </c>
      <c r="L48" s="5"/>
    </row>
    <row r="49" s="1" customFormat="1" ht="26" customHeight="1" spans="1:12">
      <c r="A49" s="5">
        <v>14</v>
      </c>
      <c r="B49" s="5" t="s">
        <v>72</v>
      </c>
      <c r="C49" s="5" t="s">
        <v>73</v>
      </c>
      <c r="D49" s="5" t="s">
        <v>20</v>
      </c>
      <c r="E49" s="6">
        <v>202236904012</v>
      </c>
      <c r="F49" s="5">
        <v>67.45</v>
      </c>
      <c r="G49" s="5">
        <f t="shared" si="8"/>
        <v>40.47</v>
      </c>
      <c r="H49" s="5">
        <v>68.01</v>
      </c>
      <c r="I49" s="8">
        <f t="shared" ref="I49:I55" si="11">H49*0.4</f>
        <v>27.204</v>
      </c>
      <c r="J49" s="8">
        <f t="shared" ref="J49:J55" si="12">G49+I49</f>
        <v>67.674</v>
      </c>
      <c r="K49" s="5">
        <v>1</v>
      </c>
      <c r="L49" s="5"/>
    </row>
    <row r="50" s="1" customFormat="1" ht="26" customHeight="1" spans="1:12">
      <c r="A50" s="5">
        <v>15</v>
      </c>
      <c r="B50" s="5" t="s">
        <v>74</v>
      </c>
      <c r="C50" s="5" t="s">
        <v>73</v>
      </c>
      <c r="D50" s="5" t="s">
        <v>20</v>
      </c>
      <c r="E50" s="6">
        <v>202236904101</v>
      </c>
      <c r="F50" s="5">
        <v>65.7</v>
      </c>
      <c r="G50" s="5">
        <f t="shared" si="8"/>
        <v>39.42</v>
      </c>
      <c r="H50" s="5">
        <v>68.21</v>
      </c>
      <c r="I50" s="8">
        <f t="shared" si="11"/>
        <v>27.284</v>
      </c>
      <c r="J50" s="8">
        <f t="shared" si="12"/>
        <v>66.704</v>
      </c>
      <c r="K50" s="5">
        <v>2</v>
      </c>
      <c r="L50" s="5"/>
    </row>
    <row r="51" s="1" customFormat="1" ht="26" customHeight="1" spans="1:12">
      <c r="A51" s="5">
        <v>16</v>
      </c>
      <c r="B51" s="5" t="s">
        <v>75</v>
      </c>
      <c r="C51" s="5" t="s">
        <v>73</v>
      </c>
      <c r="D51" s="5" t="s">
        <v>20</v>
      </c>
      <c r="E51" s="6">
        <v>202236904118</v>
      </c>
      <c r="F51" s="5">
        <v>63.95</v>
      </c>
      <c r="G51" s="5">
        <f t="shared" si="8"/>
        <v>38.37</v>
      </c>
      <c r="H51" s="5">
        <v>68.79</v>
      </c>
      <c r="I51" s="8">
        <f t="shared" si="11"/>
        <v>27.516</v>
      </c>
      <c r="J51" s="8">
        <f t="shared" si="12"/>
        <v>65.886</v>
      </c>
      <c r="K51" s="5">
        <v>3</v>
      </c>
      <c r="L51" s="5"/>
    </row>
    <row r="52" s="1" customFormat="1" ht="26" customHeight="1" spans="1:12">
      <c r="A52" s="5">
        <v>17</v>
      </c>
      <c r="B52" s="5" t="s">
        <v>76</v>
      </c>
      <c r="C52" s="5" t="s">
        <v>77</v>
      </c>
      <c r="D52" s="5" t="s">
        <v>20</v>
      </c>
      <c r="E52" s="6">
        <v>202236904146</v>
      </c>
      <c r="F52" s="5">
        <v>69.85</v>
      </c>
      <c r="G52" s="5">
        <f t="shared" si="8"/>
        <v>41.91</v>
      </c>
      <c r="H52" s="5">
        <v>71.14</v>
      </c>
      <c r="I52" s="8">
        <f t="shared" si="11"/>
        <v>28.456</v>
      </c>
      <c r="J52" s="8">
        <f t="shared" si="12"/>
        <v>70.366</v>
      </c>
      <c r="K52" s="5">
        <v>1</v>
      </c>
      <c r="L52" s="5"/>
    </row>
    <row r="53" s="1" customFormat="1" ht="26" customHeight="1" spans="1:12">
      <c r="A53" s="5">
        <v>18</v>
      </c>
      <c r="B53" s="5" t="s">
        <v>78</v>
      </c>
      <c r="C53" s="5" t="s">
        <v>77</v>
      </c>
      <c r="D53" s="5" t="s">
        <v>20</v>
      </c>
      <c r="E53" s="6">
        <v>202236904116</v>
      </c>
      <c r="F53" s="5">
        <v>62.35</v>
      </c>
      <c r="G53" s="5">
        <f t="shared" si="8"/>
        <v>37.41</v>
      </c>
      <c r="H53" s="8">
        <v>69.4</v>
      </c>
      <c r="I53" s="8">
        <f t="shared" si="11"/>
        <v>27.76</v>
      </c>
      <c r="J53" s="8">
        <f t="shared" si="12"/>
        <v>65.17</v>
      </c>
      <c r="K53" s="5">
        <v>2</v>
      </c>
      <c r="L53" s="5"/>
    </row>
    <row r="54" s="1" customFormat="1" ht="26" customHeight="1" spans="1:12">
      <c r="A54" s="5">
        <v>19</v>
      </c>
      <c r="B54" s="5" t="s">
        <v>79</v>
      </c>
      <c r="C54" s="5" t="s">
        <v>77</v>
      </c>
      <c r="D54" s="5" t="s">
        <v>20</v>
      </c>
      <c r="E54" s="6">
        <v>202236904176</v>
      </c>
      <c r="F54" s="5">
        <v>60.4</v>
      </c>
      <c r="G54" s="5">
        <f t="shared" si="8"/>
        <v>36.24</v>
      </c>
      <c r="H54" s="5">
        <v>68.52</v>
      </c>
      <c r="I54" s="8">
        <f t="shared" si="11"/>
        <v>27.408</v>
      </c>
      <c r="J54" s="8">
        <f t="shared" si="12"/>
        <v>63.648</v>
      </c>
      <c r="K54" s="5">
        <v>3</v>
      </c>
      <c r="L54" s="5"/>
    </row>
    <row r="55" s="1" customFormat="1" ht="26" customHeight="1" spans="1:12">
      <c r="A55" s="5">
        <v>20</v>
      </c>
      <c r="B55" s="5" t="s">
        <v>80</v>
      </c>
      <c r="C55" s="5" t="s">
        <v>77</v>
      </c>
      <c r="D55" s="5" t="s">
        <v>20</v>
      </c>
      <c r="E55" s="6">
        <v>202236904136</v>
      </c>
      <c r="F55" s="5">
        <v>57.95</v>
      </c>
      <c r="G55" s="5">
        <f t="shared" si="8"/>
        <v>34.77</v>
      </c>
      <c r="H55" s="5">
        <v>70.19</v>
      </c>
      <c r="I55" s="8">
        <f t="shared" si="11"/>
        <v>28.076</v>
      </c>
      <c r="J55" s="8">
        <f t="shared" si="12"/>
        <v>62.846</v>
      </c>
      <c r="K55" s="5">
        <v>4</v>
      </c>
      <c r="L55" s="5"/>
    </row>
    <row r="56" s="1" customFormat="1" ht="26" customHeight="1" spans="1:12">
      <c r="A56" s="5">
        <v>21</v>
      </c>
      <c r="B56" s="5" t="s">
        <v>81</v>
      </c>
      <c r="C56" s="5" t="s">
        <v>77</v>
      </c>
      <c r="D56" s="5" t="s">
        <v>20</v>
      </c>
      <c r="E56" s="6">
        <v>202236904151</v>
      </c>
      <c r="F56" s="5">
        <v>57.7</v>
      </c>
      <c r="G56" s="5">
        <f t="shared" si="8"/>
        <v>34.62</v>
      </c>
      <c r="H56" s="5" t="s">
        <v>17</v>
      </c>
      <c r="I56" s="8" t="s">
        <v>17</v>
      </c>
      <c r="J56" s="8">
        <v>34.62</v>
      </c>
      <c r="K56" s="5">
        <v>5</v>
      </c>
      <c r="L56" s="5"/>
    </row>
    <row r="57" s="1" customFormat="1" ht="26" customHeight="1" spans="1:12">
      <c r="A57" s="5">
        <v>22</v>
      </c>
      <c r="B57" s="5" t="s">
        <v>82</v>
      </c>
      <c r="C57" s="5" t="s">
        <v>83</v>
      </c>
      <c r="D57" s="5" t="s">
        <v>20</v>
      </c>
      <c r="E57" s="6">
        <v>202236904153</v>
      </c>
      <c r="F57" s="5">
        <v>70.45</v>
      </c>
      <c r="G57" s="5">
        <f t="shared" si="8"/>
        <v>42.27</v>
      </c>
      <c r="H57" s="5">
        <v>71.28</v>
      </c>
      <c r="I57" s="8">
        <f t="shared" ref="I57:I65" si="13">H57*0.4</f>
        <v>28.512</v>
      </c>
      <c r="J57" s="8">
        <f t="shared" ref="J57:J65" si="14">G57+I57</f>
        <v>70.782</v>
      </c>
      <c r="K57" s="5">
        <v>1</v>
      </c>
      <c r="L57" s="5"/>
    </row>
    <row r="58" s="1" customFormat="1" ht="26" customHeight="1" spans="1:12">
      <c r="A58" s="5">
        <v>23</v>
      </c>
      <c r="B58" s="5" t="s">
        <v>84</v>
      </c>
      <c r="C58" s="5" t="s">
        <v>83</v>
      </c>
      <c r="D58" s="5" t="s">
        <v>20</v>
      </c>
      <c r="E58" s="6">
        <v>202236904177</v>
      </c>
      <c r="F58" s="5">
        <v>57.05</v>
      </c>
      <c r="G58" s="5">
        <f t="shared" si="8"/>
        <v>34.23</v>
      </c>
      <c r="H58" s="5">
        <v>67.95</v>
      </c>
      <c r="I58" s="8">
        <f t="shared" si="13"/>
        <v>27.18</v>
      </c>
      <c r="J58" s="8">
        <f t="shared" si="14"/>
        <v>61.41</v>
      </c>
      <c r="K58" s="5">
        <v>2</v>
      </c>
      <c r="L58" s="5"/>
    </row>
    <row r="59" s="1" customFormat="1" ht="26" customHeight="1" spans="1:12">
      <c r="A59" s="5">
        <v>24</v>
      </c>
      <c r="B59" s="5" t="s">
        <v>85</v>
      </c>
      <c r="C59" s="5" t="s">
        <v>83</v>
      </c>
      <c r="D59" s="5" t="s">
        <v>20</v>
      </c>
      <c r="E59" s="6">
        <v>202236904184</v>
      </c>
      <c r="F59" s="5">
        <v>48.2</v>
      </c>
      <c r="G59" s="5">
        <f t="shared" si="8"/>
        <v>28.92</v>
      </c>
      <c r="H59" s="5">
        <v>66.92</v>
      </c>
      <c r="I59" s="8">
        <f t="shared" si="13"/>
        <v>26.768</v>
      </c>
      <c r="J59" s="8">
        <f t="shared" si="14"/>
        <v>55.688</v>
      </c>
      <c r="K59" s="5">
        <v>3</v>
      </c>
      <c r="L59" s="5"/>
    </row>
    <row r="60" s="1" customFormat="1" ht="26" customHeight="1" spans="1:12">
      <c r="A60" s="5">
        <v>25</v>
      </c>
      <c r="B60" s="5" t="s">
        <v>86</v>
      </c>
      <c r="C60" s="5" t="s">
        <v>87</v>
      </c>
      <c r="D60" s="5" t="s">
        <v>20</v>
      </c>
      <c r="E60" s="6">
        <v>202236904121</v>
      </c>
      <c r="F60" s="5">
        <v>74.5</v>
      </c>
      <c r="G60" s="5">
        <f t="shared" si="8"/>
        <v>44.7</v>
      </c>
      <c r="H60" s="5">
        <v>68.57</v>
      </c>
      <c r="I60" s="8">
        <f t="shared" si="13"/>
        <v>27.428</v>
      </c>
      <c r="J60" s="8">
        <f t="shared" si="14"/>
        <v>72.128</v>
      </c>
      <c r="K60" s="5">
        <v>1</v>
      </c>
      <c r="L60" s="5"/>
    </row>
    <row r="61" s="1" customFormat="1" ht="26" customHeight="1" spans="1:12">
      <c r="A61" s="5">
        <v>26</v>
      </c>
      <c r="B61" s="5" t="s">
        <v>88</v>
      </c>
      <c r="C61" s="5" t="s">
        <v>87</v>
      </c>
      <c r="D61" s="5" t="s">
        <v>20</v>
      </c>
      <c r="E61" s="6">
        <v>202236904144</v>
      </c>
      <c r="F61" s="5">
        <v>62.55</v>
      </c>
      <c r="G61" s="5">
        <f t="shared" si="8"/>
        <v>37.53</v>
      </c>
      <c r="H61" s="5">
        <v>67.66</v>
      </c>
      <c r="I61" s="8">
        <f t="shared" si="13"/>
        <v>27.064</v>
      </c>
      <c r="J61" s="8">
        <f t="shared" si="14"/>
        <v>64.594</v>
      </c>
      <c r="K61" s="5">
        <v>2</v>
      </c>
      <c r="L61" s="5"/>
    </row>
    <row r="62" s="1" customFormat="1" ht="26" customHeight="1" spans="1:12">
      <c r="A62" s="5">
        <v>27</v>
      </c>
      <c r="B62" s="5" t="s">
        <v>89</v>
      </c>
      <c r="C62" s="5" t="s">
        <v>87</v>
      </c>
      <c r="D62" s="5" t="s">
        <v>20</v>
      </c>
      <c r="E62" s="6">
        <v>202236904089</v>
      </c>
      <c r="F62" s="5">
        <v>59.55</v>
      </c>
      <c r="G62" s="5">
        <f t="shared" si="8"/>
        <v>35.73</v>
      </c>
      <c r="H62" s="8">
        <v>71.3</v>
      </c>
      <c r="I62" s="8">
        <f t="shared" si="13"/>
        <v>28.52</v>
      </c>
      <c r="J62" s="8">
        <f t="shared" si="14"/>
        <v>64.25</v>
      </c>
      <c r="K62" s="5">
        <v>3</v>
      </c>
      <c r="L62" s="5"/>
    </row>
    <row r="63" s="1" customFormat="1" ht="26" customHeight="1" spans="1:12">
      <c r="A63" s="5">
        <v>28</v>
      </c>
      <c r="B63" s="5" t="s">
        <v>90</v>
      </c>
      <c r="C63" s="5" t="s">
        <v>91</v>
      </c>
      <c r="D63" s="5" t="s">
        <v>20</v>
      </c>
      <c r="E63" s="6">
        <v>202236904173</v>
      </c>
      <c r="F63" s="5">
        <v>77.2</v>
      </c>
      <c r="G63" s="5">
        <f t="shared" si="8"/>
        <v>46.32</v>
      </c>
      <c r="H63" s="5">
        <v>69.96</v>
      </c>
      <c r="I63" s="8">
        <f t="shared" si="13"/>
        <v>27.984</v>
      </c>
      <c r="J63" s="8">
        <f t="shared" si="14"/>
        <v>74.304</v>
      </c>
      <c r="K63" s="5">
        <v>1</v>
      </c>
      <c r="L63" s="5"/>
    </row>
    <row r="64" s="1" customFormat="1" ht="26" customHeight="1" spans="1:12">
      <c r="A64" s="5">
        <v>29</v>
      </c>
      <c r="B64" s="5" t="s">
        <v>92</v>
      </c>
      <c r="C64" s="5" t="s">
        <v>91</v>
      </c>
      <c r="D64" s="5" t="s">
        <v>20</v>
      </c>
      <c r="E64" s="6">
        <v>202236904013</v>
      </c>
      <c r="F64" s="5">
        <v>71.6</v>
      </c>
      <c r="G64" s="5">
        <f t="shared" si="8"/>
        <v>42.96</v>
      </c>
      <c r="H64" s="5">
        <v>69.74</v>
      </c>
      <c r="I64" s="8">
        <f t="shared" si="13"/>
        <v>27.896</v>
      </c>
      <c r="J64" s="8">
        <f t="shared" si="14"/>
        <v>70.856</v>
      </c>
      <c r="K64" s="5">
        <v>2</v>
      </c>
      <c r="L64" s="5"/>
    </row>
    <row r="65" s="1" customFormat="1" ht="26" customHeight="1" spans="1:12">
      <c r="A65" s="5">
        <v>30</v>
      </c>
      <c r="B65" s="5" t="s">
        <v>93</v>
      </c>
      <c r="C65" s="5" t="s">
        <v>91</v>
      </c>
      <c r="D65" s="5" t="s">
        <v>20</v>
      </c>
      <c r="E65" s="6">
        <v>202236904162</v>
      </c>
      <c r="F65" s="5">
        <v>65</v>
      </c>
      <c r="G65" s="5">
        <f t="shared" si="8"/>
        <v>39</v>
      </c>
      <c r="H65" s="5">
        <v>70.75</v>
      </c>
      <c r="I65" s="8">
        <f t="shared" si="13"/>
        <v>28.3</v>
      </c>
      <c r="J65" s="8">
        <f t="shared" si="14"/>
        <v>67.3</v>
      </c>
      <c r="K65" s="5">
        <v>3</v>
      </c>
      <c r="L65" s="5"/>
    </row>
    <row r="66" customHeight="1" spans="1:12">
      <c r="A66" s="9" t="s">
        <v>94</v>
      </c>
      <c r="B66" s="9"/>
      <c r="C66" s="9"/>
      <c r="D66" s="9"/>
      <c r="E66" s="9"/>
      <c r="F66" s="9"/>
      <c r="G66" s="9"/>
      <c r="H66" s="9"/>
      <c r="I66" s="12"/>
      <c r="J66" s="9"/>
      <c r="K66" s="9"/>
      <c r="L66" s="9"/>
    </row>
    <row r="67" customHeight="1" spans="1:12">
      <c r="A67" s="5" t="s">
        <v>1</v>
      </c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8" t="s">
        <v>9</v>
      </c>
      <c r="J67" s="8" t="s">
        <v>10</v>
      </c>
      <c r="K67" s="5" t="s">
        <v>11</v>
      </c>
      <c r="L67" s="5" t="s">
        <v>12</v>
      </c>
    </row>
    <row r="68" s="1" customFormat="1" customHeight="1" spans="1:12">
      <c r="A68" s="5">
        <v>1</v>
      </c>
      <c r="B68" s="5" t="s">
        <v>95</v>
      </c>
      <c r="C68" s="5" t="s">
        <v>65</v>
      </c>
      <c r="D68" s="5" t="s">
        <v>96</v>
      </c>
      <c r="E68" s="6">
        <v>202236901314</v>
      </c>
      <c r="F68" s="5">
        <v>76</v>
      </c>
      <c r="G68" s="5">
        <f t="shared" ref="G68:G70" si="15">F68*0.6</f>
        <v>45.6</v>
      </c>
      <c r="H68" s="7">
        <v>71.26</v>
      </c>
      <c r="I68" s="8">
        <f t="shared" ref="I68:I70" si="16">H68*0.4</f>
        <v>28.504</v>
      </c>
      <c r="J68" s="8">
        <f t="shared" ref="J68:J70" si="17">G68+I68</f>
        <v>74.104</v>
      </c>
      <c r="K68" s="5">
        <v>1</v>
      </c>
      <c r="L68" s="5"/>
    </row>
    <row r="69" s="1" customFormat="1" customHeight="1" spans="1:12">
      <c r="A69" s="5">
        <v>2</v>
      </c>
      <c r="B69" s="5" t="s">
        <v>97</v>
      </c>
      <c r="C69" s="5" t="s">
        <v>65</v>
      </c>
      <c r="D69" s="5" t="s">
        <v>96</v>
      </c>
      <c r="E69" s="6">
        <v>202236901018</v>
      </c>
      <c r="F69" s="5">
        <v>71.75</v>
      </c>
      <c r="G69" s="5">
        <f t="shared" si="15"/>
        <v>43.05</v>
      </c>
      <c r="H69" s="7">
        <v>72.02</v>
      </c>
      <c r="I69" s="8">
        <f t="shared" si="16"/>
        <v>28.808</v>
      </c>
      <c r="J69" s="8">
        <f t="shared" si="17"/>
        <v>71.858</v>
      </c>
      <c r="K69" s="5">
        <v>2</v>
      </c>
      <c r="L69" s="5"/>
    </row>
    <row r="70" s="1" customFormat="1" customHeight="1" spans="1:12">
      <c r="A70" s="5">
        <v>3</v>
      </c>
      <c r="B70" s="5" t="s">
        <v>98</v>
      </c>
      <c r="C70" s="5" t="s">
        <v>65</v>
      </c>
      <c r="D70" s="5" t="s">
        <v>96</v>
      </c>
      <c r="E70" s="6">
        <v>202236901293</v>
      </c>
      <c r="F70" s="5">
        <v>70.95</v>
      </c>
      <c r="G70" s="5">
        <f t="shared" si="15"/>
        <v>42.57</v>
      </c>
      <c r="H70" s="7">
        <v>72.42</v>
      </c>
      <c r="I70" s="8">
        <f t="shared" si="16"/>
        <v>28.968</v>
      </c>
      <c r="J70" s="8">
        <f t="shared" si="17"/>
        <v>71.538</v>
      </c>
      <c r="K70" s="5">
        <v>3</v>
      </c>
      <c r="L70" s="5"/>
    </row>
    <row r="71" s="1" customFormat="1" customHeight="1" spans="1:12">
      <c r="A71" s="5">
        <v>4</v>
      </c>
      <c r="B71" s="5" t="s">
        <v>99</v>
      </c>
      <c r="C71" s="5" t="s">
        <v>100</v>
      </c>
      <c r="D71" s="5" t="s">
        <v>20</v>
      </c>
      <c r="E71" s="5"/>
      <c r="F71" s="5" t="s">
        <v>25</v>
      </c>
      <c r="G71" s="5" t="s">
        <v>25</v>
      </c>
      <c r="H71" s="5" t="s">
        <v>17</v>
      </c>
      <c r="I71" s="8" t="s">
        <v>17</v>
      </c>
      <c r="J71" s="8" t="s">
        <v>17</v>
      </c>
      <c r="K71" s="5"/>
      <c r="L71" s="8" t="s">
        <v>17</v>
      </c>
    </row>
    <row r="72" s="2" customFormat="1" customHeight="1" spans="1:12">
      <c r="A72" s="5">
        <v>5</v>
      </c>
      <c r="B72" s="7" t="s">
        <v>101</v>
      </c>
      <c r="C72" s="7" t="s">
        <v>73</v>
      </c>
      <c r="D72" s="7" t="s">
        <v>96</v>
      </c>
      <c r="E72" s="6">
        <v>202236901310</v>
      </c>
      <c r="F72" s="7">
        <v>78.5</v>
      </c>
      <c r="G72" s="7">
        <f t="shared" ref="G72:G74" si="18">F72*0.6</f>
        <v>47.1</v>
      </c>
      <c r="H72" s="7">
        <v>74.8</v>
      </c>
      <c r="I72" s="11">
        <f t="shared" ref="I72:I90" si="19">H72*0.4</f>
        <v>29.92</v>
      </c>
      <c r="J72" s="11">
        <f t="shared" ref="J72:J90" si="20">G72+I72</f>
        <v>77.02</v>
      </c>
      <c r="K72" s="7">
        <v>1</v>
      </c>
      <c r="L72" s="7"/>
    </row>
    <row r="73" s="2" customFormat="1" customHeight="1" spans="1:12">
      <c r="A73" s="5">
        <v>6</v>
      </c>
      <c r="B73" s="7" t="s">
        <v>102</v>
      </c>
      <c r="C73" s="7" t="s">
        <v>73</v>
      </c>
      <c r="D73" s="7" t="s">
        <v>96</v>
      </c>
      <c r="E73" s="6">
        <v>202236901271</v>
      </c>
      <c r="F73" s="7">
        <v>73.9</v>
      </c>
      <c r="G73" s="7">
        <f t="shared" si="18"/>
        <v>44.34</v>
      </c>
      <c r="H73" s="7">
        <v>65.16</v>
      </c>
      <c r="I73" s="11">
        <f t="shared" si="19"/>
        <v>26.064</v>
      </c>
      <c r="J73" s="11">
        <f t="shared" si="20"/>
        <v>70.404</v>
      </c>
      <c r="K73" s="7">
        <v>2</v>
      </c>
      <c r="L73" s="7"/>
    </row>
    <row r="74" s="2" customFormat="1" customHeight="1" spans="1:12">
      <c r="A74" s="5">
        <v>7</v>
      </c>
      <c r="B74" s="7" t="s">
        <v>103</v>
      </c>
      <c r="C74" s="7" t="s">
        <v>73</v>
      </c>
      <c r="D74" s="7" t="s">
        <v>96</v>
      </c>
      <c r="E74" s="6">
        <v>202236901017</v>
      </c>
      <c r="F74" s="7">
        <v>73.95</v>
      </c>
      <c r="G74" s="7">
        <f t="shared" si="18"/>
        <v>44.37</v>
      </c>
      <c r="H74" s="7" t="s">
        <v>17</v>
      </c>
      <c r="I74" s="11" t="s">
        <v>17</v>
      </c>
      <c r="J74" s="11">
        <f>G74</f>
        <v>44.37</v>
      </c>
      <c r="K74" s="7">
        <v>3</v>
      </c>
      <c r="L74" s="7"/>
    </row>
    <row r="75" s="1" customFormat="1" customHeight="1" spans="1:12">
      <c r="A75" s="5">
        <v>8</v>
      </c>
      <c r="B75" s="5" t="s">
        <v>104</v>
      </c>
      <c r="C75" s="5" t="s">
        <v>105</v>
      </c>
      <c r="D75" s="5" t="s">
        <v>20</v>
      </c>
      <c r="E75" s="5"/>
      <c r="F75" s="5" t="s">
        <v>25</v>
      </c>
      <c r="G75" s="5" t="s">
        <v>25</v>
      </c>
      <c r="H75" s="7">
        <v>68.74</v>
      </c>
      <c r="I75" s="8"/>
      <c r="J75" s="7">
        <v>68.74</v>
      </c>
      <c r="K75" s="5">
        <v>1</v>
      </c>
      <c r="L75" s="5"/>
    </row>
    <row r="76" s="1" customFormat="1" customHeight="1" spans="1:12">
      <c r="A76" s="5">
        <v>9</v>
      </c>
      <c r="B76" s="5" t="s">
        <v>106</v>
      </c>
      <c r="C76" s="5" t="s">
        <v>105</v>
      </c>
      <c r="D76" s="5" t="s">
        <v>20</v>
      </c>
      <c r="E76" s="5"/>
      <c r="F76" s="5" t="s">
        <v>25</v>
      </c>
      <c r="G76" s="5" t="s">
        <v>25</v>
      </c>
      <c r="H76" s="7">
        <v>66.61</v>
      </c>
      <c r="I76" s="8"/>
      <c r="J76" s="7">
        <v>66.61</v>
      </c>
      <c r="K76" s="5">
        <v>2</v>
      </c>
      <c r="L76" s="5"/>
    </row>
    <row r="77" s="1" customFormat="1" customHeight="1" spans="1:12">
      <c r="A77" s="5">
        <v>10</v>
      </c>
      <c r="B77" s="5" t="s">
        <v>107</v>
      </c>
      <c r="C77" s="5" t="s">
        <v>108</v>
      </c>
      <c r="D77" s="5" t="s">
        <v>20</v>
      </c>
      <c r="E77" s="6">
        <v>202236904145</v>
      </c>
      <c r="F77" s="5">
        <v>87.6</v>
      </c>
      <c r="G77" s="5">
        <f t="shared" ref="G77:G92" si="21">F77*0.6</f>
        <v>52.56</v>
      </c>
      <c r="H77" s="7">
        <v>73.29</v>
      </c>
      <c r="I77" s="8">
        <f t="shared" si="19"/>
        <v>29.316</v>
      </c>
      <c r="J77" s="8">
        <f t="shared" si="20"/>
        <v>81.876</v>
      </c>
      <c r="K77" s="5">
        <v>1</v>
      </c>
      <c r="L77" s="5"/>
    </row>
    <row r="78" s="1" customFormat="1" customHeight="1" spans="1:12">
      <c r="A78" s="5">
        <v>11</v>
      </c>
      <c r="B78" s="5" t="s">
        <v>109</v>
      </c>
      <c r="C78" s="5" t="s">
        <v>108</v>
      </c>
      <c r="D78" s="5" t="s">
        <v>20</v>
      </c>
      <c r="E78" s="6">
        <v>202236904148</v>
      </c>
      <c r="F78" s="5">
        <v>80.15</v>
      </c>
      <c r="G78" s="5">
        <f t="shared" si="21"/>
        <v>48.09</v>
      </c>
      <c r="H78" s="7">
        <v>69.29</v>
      </c>
      <c r="I78" s="8">
        <f t="shared" si="19"/>
        <v>27.716</v>
      </c>
      <c r="J78" s="8">
        <f t="shared" si="20"/>
        <v>75.806</v>
      </c>
      <c r="K78" s="5">
        <v>2</v>
      </c>
      <c r="L78" s="5"/>
    </row>
    <row r="79" s="1" customFormat="1" customHeight="1" spans="1:12">
      <c r="A79" s="5">
        <v>12</v>
      </c>
      <c r="B79" s="5" t="s">
        <v>110</v>
      </c>
      <c r="C79" s="5" t="s">
        <v>108</v>
      </c>
      <c r="D79" s="5" t="s">
        <v>20</v>
      </c>
      <c r="E79" s="6">
        <v>202236904157</v>
      </c>
      <c r="F79" s="5">
        <v>74.45</v>
      </c>
      <c r="G79" s="5">
        <f t="shared" si="21"/>
        <v>44.67</v>
      </c>
      <c r="H79" s="7">
        <v>74.75</v>
      </c>
      <c r="I79" s="8">
        <f t="shared" si="19"/>
        <v>29.9</v>
      </c>
      <c r="J79" s="8">
        <f t="shared" si="20"/>
        <v>74.57</v>
      </c>
      <c r="K79" s="5">
        <v>3</v>
      </c>
      <c r="L79" s="5"/>
    </row>
    <row r="80" s="1" customFormat="1" customHeight="1" spans="1:12">
      <c r="A80" s="5">
        <v>13</v>
      </c>
      <c r="B80" s="5" t="s">
        <v>111</v>
      </c>
      <c r="C80" s="5" t="s">
        <v>108</v>
      </c>
      <c r="D80" s="5" t="s">
        <v>20</v>
      </c>
      <c r="E80" s="6">
        <v>202236904166</v>
      </c>
      <c r="F80" s="5">
        <v>75.3</v>
      </c>
      <c r="G80" s="5">
        <f t="shared" si="21"/>
        <v>45.18</v>
      </c>
      <c r="H80" s="7">
        <v>70.83</v>
      </c>
      <c r="I80" s="8">
        <f t="shared" si="19"/>
        <v>28.332</v>
      </c>
      <c r="J80" s="8">
        <f t="shared" si="20"/>
        <v>73.512</v>
      </c>
      <c r="K80" s="5">
        <v>4</v>
      </c>
      <c r="L80" s="5"/>
    </row>
    <row r="81" s="1" customFormat="1" customHeight="1" spans="1:12">
      <c r="A81" s="5">
        <v>14</v>
      </c>
      <c r="B81" s="5" t="s">
        <v>112</v>
      </c>
      <c r="C81" s="5" t="s">
        <v>108</v>
      </c>
      <c r="D81" s="5" t="s">
        <v>20</v>
      </c>
      <c r="E81" s="6">
        <v>202236904068</v>
      </c>
      <c r="F81" s="5">
        <v>76.7</v>
      </c>
      <c r="G81" s="5">
        <f t="shared" si="21"/>
        <v>46.02</v>
      </c>
      <c r="H81" s="7">
        <v>68.03</v>
      </c>
      <c r="I81" s="8">
        <f t="shared" si="19"/>
        <v>27.212</v>
      </c>
      <c r="J81" s="8">
        <f t="shared" si="20"/>
        <v>73.232</v>
      </c>
      <c r="K81" s="5">
        <v>5</v>
      </c>
      <c r="L81" s="5"/>
    </row>
    <row r="82" s="1" customFormat="1" customHeight="1" spans="1:12">
      <c r="A82" s="5">
        <v>15</v>
      </c>
      <c r="B82" s="5" t="s">
        <v>113</v>
      </c>
      <c r="C82" s="5" t="s">
        <v>108</v>
      </c>
      <c r="D82" s="5" t="s">
        <v>20</v>
      </c>
      <c r="E82" s="6">
        <v>202236904132</v>
      </c>
      <c r="F82" s="5">
        <v>74.4</v>
      </c>
      <c r="G82" s="5">
        <f t="shared" si="21"/>
        <v>44.64</v>
      </c>
      <c r="H82" s="7">
        <v>70.83</v>
      </c>
      <c r="I82" s="8">
        <f t="shared" si="19"/>
        <v>28.332</v>
      </c>
      <c r="J82" s="8">
        <f t="shared" si="20"/>
        <v>72.972</v>
      </c>
      <c r="K82" s="5">
        <v>6</v>
      </c>
      <c r="L82" s="5"/>
    </row>
    <row r="83" s="1" customFormat="1" customHeight="1" spans="1:12">
      <c r="A83" s="5">
        <v>16</v>
      </c>
      <c r="B83" s="5" t="s">
        <v>114</v>
      </c>
      <c r="C83" s="5" t="s">
        <v>108</v>
      </c>
      <c r="D83" s="5" t="s">
        <v>20</v>
      </c>
      <c r="E83" s="6">
        <v>202236904100</v>
      </c>
      <c r="F83" s="5">
        <v>71.5</v>
      </c>
      <c r="G83" s="5">
        <f t="shared" si="21"/>
        <v>42.9</v>
      </c>
      <c r="H83" s="7">
        <v>71.6</v>
      </c>
      <c r="I83" s="8">
        <f t="shared" si="19"/>
        <v>28.64</v>
      </c>
      <c r="J83" s="8">
        <f t="shared" si="20"/>
        <v>71.54</v>
      </c>
      <c r="K83" s="5">
        <v>7</v>
      </c>
      <c r="L83" s="5"/>
    </row>
    <row r="84" s="1" customFormat="1" customHeight="1" spans="1:12">
      <c r="A84" s="5">
        <v>17</v>
      </c>
      <c r="B84" s="5" t="s">
        <v>115</v>
      </c>
      <c r="C84" s="5" t="s">
        <v>108</v>
      </c>
      <c r="D84" s="5" t="s">
        <v>20</v>
      </c>
      <c r="E84" s="6">
        <v>202236904128</v>
      </c>
      <c r="F84" s="5">
        <v>68.8</v>
      </c>
      <c r="G84" s="5">
        <f t="shared" si="21"/>
        <v>41.28</v>
      </c>
      <c r="H84" s="7">
        <v>72.79</v>
      </c>
      <c r="I84" s="8">
        <f t="shared" si="19"/>
        <v>29.116</v>
      </c>
      <c r="J84" s="8">
        <f t="shared" si="20"/>
        <v>70.396</v>
      </c>
      <c r="K84" s="5">
        <v>8</v>
      </c>
      <c r="L84" s="5"/>
    </row>
    <row r="85" s="1" customFormat="1" customHeight="1" spans="1:12">
      <c r="A85" s="5">
        <v>18</v>
      </c>
      <c r="B85" s="5" t="s">
        <v>116</v>
      </c>
      <c r="C85" s="5" t="s">
        <v>108</v>
      </c>
      <c r="D85" s="5" t="s">
        <v>20</v>
      </c>
      <c r="E85" s="6">
        <v>202236904161</v>
      </c>
      <c r="F85" s="5">
        <v>69.35</v>
      </c>
      <c r="G85" s="5">
        <f t="shared" si="21"/>
        <v>41.61</v>
      </c>
      <c r="H85" s="7">
        <v>71.92</v>
      </c>
      <c r="I85" s="8">
        <f t="shared" si="19"/>
        <v>28.768</v>
      </c>
      <c r="J85" s="8">
        <f t="shared" si="20"/>
        <v>70.378</v>
      </c>
      <c r="K85" s="5">
        <v>9</v>
      </c>
      <c r="L85" s="5"/>
    </row>
    <row r="86" s="1" customFormat="1" customHeight="1" spans="1:12">
      <c r="A86" s="5">
        <v>19</v>
      </c>
      <c r="B86" s="5" t="s">
        <v>117</v>
      </c>
      <c r="C86" s="5" t="s">
        <v>108</v>
      </c>
      <c r="D86" s="5" t="s">
        <v>20</v>
      </c>
      <c r="E86" s="6">
        <v>202236904126</v>
      </c>
      <c r="F86" s="5">
        <v>69.2</v>
      </c>
      <c r="G86" s="5">
        <f t="shared" si="21"/>
        <v>41.52</v>
      </c>
      <c r="H86" s="7">
        <v>69.86</v>
      </c>
      <c r="I86" s="8">
        <f t="shared" si="19"/>
        <v>27.944</v>
      </c>
      <c r="J86" s="8">
        <f t="shared" si="20"/>
        <v>69.464</v>
      </c>
      <c r="K86" s="5">
        <v>10</v>
      </c>
      <c r="L86" s="5"/>
    </row>
    <row r="87" s="1" customFormat="1" customHeight="1" spans="1:12">
      <c r="A87" s="5">
        <v>20</v>
      </c>
      <c r="B87" s="5" t="s">
        <v>118</v>
      </c>
      <c r="C87" s="5" t="s">
        <v>108</v>
      </c>
      <c r="D87" s="5" t="s">
        <v>20</v>
      </c>
      <c r="E87" s="6">
        <v>202236904172</v>
      </c>
      <c r="F87" s="5">
        <v>68.4</v>
      </c>
      <c r="G87" s="5">
        <f t="shared" si="21"/>
        <v>41.04</v>
      </c>
      <c r="H87" s="7">
        <v>70.42</v>
      </c>
      <c r="I87" s="8">
        <f t="shared" si="19"/>
        <v>28.168</v>
      </c>
      <c r="J87" s="8">
        <f t="shared" si="20"/>
        <v>69.208</v>
      </c>
      <c r="K87" s="5">
        <v>11</v>
      </c>
      <c r="L87" s="5"/>
    </row>
    <row r="88" s="1" customFormat="1" customHeight="1" spans="1:12">
      <c r="A88" s="5">
        <v>21</v>
      </c>
      <c r="B88" s="5" t="s">
        <v>119</v>
      </c>
      <c r="C88" s="5" t="s">
        <v>108</v>
      </c>
      <c r="D88" s="5" t="s">
        <v>20</v>
      </c>
      <c r="E88" s="6">
        <v>202236904029</v>
      </c>
      <c r="F88" s="5">
        <v>68.1</v>
      </c>
      <c r="G88" s="5">
        <f t="shared" si="21"/>
        <v>40.86</v>
      </c>
      <c r="H88" s="7">
        <v>69.6</v>
      </c>
      <c r="I88" s="8">
        <f t="shared" si="19"/>
        <v>27.84</v>
      </c>
      <c r="J88" s="8">
        <f t="shared" si="20"/>
        <v>68.7</v>
      </c>
      <c r="K88" s="5">
        <v>12</v>
      </c>
      <c r="L88" s="5"/>
    </row>
    <row r="89" s="1" customFormat="1" customHeight="1" spans="1:12">
      <c r="A89" s="5">
        <v>22</v>
      </c>
      <c r="B89" s="5" t="s">
        <v>120</v>
      </c>
      <c r="C89" s="5" t="s">
        <v>108</v>
      </c>
      <c r="D89" s="5" t="s">
        <v>20</v>
      </c>
      <c r="E89" s="6">
        <v>202236904171</v>
      </c>
      <c r="F89" s="5">
        <v>68.25</v>
      </c>
      <c r="G89" s="5">
        <f t="shared" si="21"/>
        <v>40.95</v>
      </c>
      <c r="H89" s="7">
        <v>68.48</v>
      </c>
      <c r="I89" s="8">
        <f t="shared" si="19"/>
        <v>27.392</v>
      </c>
      <c r="J89" s="8">
        <f t="shared" si="20"/>
        <v>68.342</v>
      </c>
      <c r="K89" s="5">
        <v>13</v>
      </c>
      <c r="L89" s="5"/>
    </row>
    <row r="90" s="1" customFormat="1" customHeight="1" spans="1:12">
      <c r="A90" s="5">
        <v>23</v>
      </c>
      <c r="B90" s="5" t="s">
        <v>121</v>
      </c>
      <c r="C90" s="5" t="s">
        <v>108</v>
      </c>
      <c r="D90" s="5" t="s">
        <v>20</v>
      </c>
      <c r="E90" s="6">
        <v>202236904135</v>
      </c>
      <c r="F90" s="5">
        <v>67.25</v>
      </c>
      <c r="G90" s="5">
        <f t="shared" si="21"/>
        <v>40.35</v>
      </c>
      <c r="H90" s="7">
        <v>69.93</v>
      </c>
      <c r="I90" s="8">
        <f t="shared" si="19"/>
        <v>27.972</v>
      </c>
      <c r="J90" s="8">
        <f t="shared" si="20"/>
        <v>68.322</v>
      </c>
      <c r="K90" s="5">
        <v>14</v>
      </c>
      <c r="L90" s="5"/>
    </row>
    <row r="91" s="1" customFormat="1" customHeight="1" spans="1:12">
      <c r="A91" s="5">
        <v>24</v>
      </c>
      <c r="B91" s="5" t="s">
        <v>122</v>
      </c>
      <c r="C91" s="5" t="s">
        <v>108</v>
      </c>
      <c r="D91" s="5" t="s">
        <v>20</v>
      </c>
      <c r="E91" s="6">
        <v>202236904031</v>
      </c>
      <c r="F91" s="5">
        <v>74.75</v>
      </c>
      <c r="G91" s="5">
        <f t="shared" si="21"/>
        <v>44.85</v>
      </c>
      <c r="H91" s="5" t="s">
        <v>17</v>
      </c>
      <c r="I91" s="8" t="s">
        <v>17</v>
      </c>
      <c r="J91" s="8">
        <f>G91</f>
        <v>44.85</v>
      </c>
      <c r="K91" s="5">
        <v>15</v>
      </c>
      <c r="L91" s="5"/>
    </row>
    <row r="92" s="1" customFormat="1" customHeight="1" spans="1:12">
      <c r="A92" s="5">
        <v>25</v>
      </c>
      <c r="B92" s="5" t="s">
        <v>123</v>
      </c>
      <c r="C92" s="5" t="s">
        <v>108</v>
      </c>
      <c r="D92" s="5" t="s">
        <v>20</v>
      </c>
      <c r="E92" s="6">
        <v>202236904033</v>
      </c>
      <c r="F92" s="5">
        <v>67.25</v>
      </c>
      <c r="G92" s="5">
        <f t="shared" si="21"/>
        <v>40.35</v>
      </c>
      <c r="H92" s="5" t="s">
        <v>17</v>
      </c>
      <c r="I92" s="8" t="s">
        <v>17</v>
      </c>
      <c r="J92" s="8">
        <f>G92</f>
        <v>40.35</v>
      </c>
      <c r="K92" s="5">
        <v>16</v>
      </c>
      <c r="L92" s="5"/>
    </row>
    <row r="93" s="1" customFormat="1" customHeight="1" spans="1:12">
      <c r="A93" s="5">
        <v>26</v>
      </c>
      <c r="B93" s="5" t="s">
        <v>124</v>
      </c>
      <c r="C93" s="5" t="s">
        <v>125</v>
      </c>
      <c r="D93" s="5" t="s">
        <v>20</v>
      </c>
      <c r="E93" s="5"/>
      <c r="F93" s="5" t="s">
        <v>25</v>
      </c>
      <c r="G93" s="5" t="s">
        <v>25</v>
      </c>
      <c r="H93" s="7">
        <v>71.61</v>
      </c>
      <c r="I93" s="8"/>
      <c r="J93" s="7">
        <v>71.61</v>
      </c>
      <c r="K93" s="5">
        <v>1</v>
      </c>
      <c r="L93" s="5"/>
    </row>
    <row r="94" s="1" customFormat="1" customHeight="1" spans="1:12">
      <c r="A94" s="5">
        <v>27</v>
      </c>
      <c r="B94" s="5" t="s">
        <v>126</v>
      </c>
      <c r="C94" s="5" t="s">
        <v>125</v>
      </c>
      <c r="D94" s="5" t="s">
        <v>20</v>
      </c>
      <c r="E94" s="5"/>
      <c r="F94" s="5" t="s">
        <v>25</v>
      </c>
      <c r="G94" s="5" t="s">
        <v>25</v>
      </c>
      <c r="H94" s="7">
        <v>68.32</v>
      </c>
      <c r="I94" s="8"/>
      <c r="J94" s="7">
        <v>68.32</v>
      </c>
      <c r="K94" s="5">
        <v>2</v>
      </c>
      <c r="L94" s="5"/>
    </row>
    <row r="95" s="1" customFormat="1" customHeight="1" spans="1:12">
      <c r="A95" s="5">
        <v>28</v>
      </c>
      <c r="B95" s="5" t="s">
        <v>127</v>
      </c>
      <c r="C95" s="5" t="s">
        <v>128</v>
      </c>
      <c r="D95" s="5" t="s">
        <v>20</v>
      </c>
      <c r="E95" s="5"/>
      <c r="F95" s="5" t="s">
        <v>25</v>
      </c>
      <c r="G95" s="5" t="s">
        <v>25</v>
      </c>
      <c r="H95" s="7">
        <v>70.83</v>
      </c>
      <c r="I95" s="8"/>
      <c r="J95" s="7">
        <v>70.83</v>
      </c>
      <c r="K95" s="5">
        <v>1</v>
      </c>
      <c r="L95" s="5"/>
    </row>
    <row r="96" s="1" customFormat="1" customHeight="1" spans="1:12">
      <c r="A96" s="5">
        <v>29</v>
      </c>
      <c r="B96" s="5" t="s">
        <v>129</v>
      </c>
      <c r="C96" s="5" t="s">
        <v>128</v>
      </c>
      <c r="D96" s="5" t="s">
        <v>20</v>
      </c>
      <c r="E96" s="5"/>
      <c r="F96" s="5" t="s">
        <v>25</v>
      </c>
      <c r="G96" s="5" t="s">
        <v>25</v>
      </c>
      <c r="H96" s="11">
        <v>69.1</v>
      </c>
      <c r="I96" s="8"/>
      <c r="J96" s="11">
        <v>69.1</v>
      </c>
      <c r="K96" s="5">
        <v>2</v>
      </c>
      <c r="L96" s="5"/>
    </row>
    <row r="97" s="1" customFormat="1" customHeight="1" spans="1:12">
      <c r="A97" s="5">
        <v>30</v>
      </c>
      <c r="B97" s="5" t="s">
        <v>130</v>
      </c>
      <c r="C97" s="5" t="s">
        <v>128</v>
      </c>
      <c r="D97" s="5" t="s">
        <v>20</v>
      </c>
      <c r="E97" s="5"/>
      <c r="F97" s="5" t="s">
        <v>25</v>
      </c>
      <c r="G97" s="5" t="s">
        <v>25</v>
      </c>
      <c r="H97" s="7">
        <v>69.07</v>
      </c>
      <c r="I97" s="8"/>
      <c r="J97" s="7">
        <v>69.07</v>
      </c>
      <c r="K97" s="5">
        <v>3</v>
      </c>
      <c r="L97" s="5"/>
    </row>
    <row r="98" s="1" customFormat="1" customHeight="1" spans="1:12">
      <c r="A98" s="5">
        <v>31</v>
      </c>
      <c r="B98" s="5" t="s">
        <v>131</v>
      </c>
      <c r="C98" s="5" t="s">
        <v>132</v>
      </c>
      <c r="D98" s="5" t="s">
        <v>20</v>
      </c>
      <c r="E98" s="5"/>
      <c r="F98" s="5" t="s">
        <v>25</v>
      </c>
      <c r="G98" s="5" t="s">
        <v>25</v>
      </c>
      <c r="H98" s="7">
        <v>70</v>
      </c>
      <c r="I98" s="8"/>
      <c r="J98" s="7">
        <v>70</v>
      </c>
      <c r="K98" s="5">
        <v>1</v>
      </c>
      <c r="L98" s="5"/>
    </row>
  </sheetData>
  <mergeCells count="3">
    <mergeCell ref="A1:L1"/>
    <mergeCell ref="A34:L34"/>
    <mergeCell ref="A66:L6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2023-02-03T09:22:00Z</dcterms:created>
  <dcterms:modified xsi:type="dcterms:W3CDTF">2023-02-03T09:44:35Z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