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2017年汇总" sheetId="7" r:id="rId1"/>
    <sheet name="2017年度" sheetId="6" r:id="rId2"/>
  </sheets>
  <definedNames>
    <definedName name="_xlnm._FilterDatabase" localSheetId="1" hidden="1">'2017年度'!$A$5:$XEU$295</definedName>
    <definedName name="_xlnm.Print_Titles" localSheetId="1">'2017年度'!$2:$2</definedName>
  </definedNames>
  <calcPr calcId="144525"/>
</workbook>
</file>

<file path=xl/sharedStrings.xml><?xml version="1.0" encoding="utf-8"?>
<sst xmlns="http://schemas.openxmlformats.org/spreadsheetml/2006/main" count="3491" uniqueCount="797">
  <si>
    <t>濮阳县2017年度脱贫攻坚项目库汇总表</t>
  </si>
  <si>
    <t>单位：个、万元</t>
  </si>
  <si>
    <t>县(区)</t>
  </si>
  <si>
    <t>项目合计</t>
  </si>
  <si>
    <t>基础设施
项目</t>
  </si>
  <si>
    <t>医疗保障
项目</t>
  </si>
  <si>
    <t>住房保障
项目</t>
  </si>
  <si>
    <t>教育扶贫项目</t>
  </si>
  <si>
    <t>转移就业
项目</t>
  </si>
  <si>
    <t>电商扶贫
项目</t>
  </si>
  <si>
    <t>到户增收、雨露计划、科技扶贫及小额贷款贴息项目</t>
  </si>
  <si>
    <t>六改一增
项目</t>
  </si>
  <si>
    <t>项目
总量</t>
  </si>
  <si>
    <t>资金
总量</t>
  </si>
  <si>
    <t>濮阳县</t>
  </si>
  <si>
    <t>百企万户产业扶贫项目</t>
  </si>
  <si>
    <t>农业产业扶贫项目</t>
  </si>
  <si>
    <t>水产扶贫</t>
  </si>
  <si>
    <t>特殊救助</t>
  </si>
  <si>
    <t>金融扶贫</t>
  </si>
  <si>
    <t>保险扶贫</t>
  </si>
  <si>
    <t>光伏扶贫</t>
  </si>
  <si>
    <t>暖冬扶贫</t>
  </si>
  <si>
    <t>市排第一书记工作经费</t>
  </si>
  <si>
    <r>
      <rPr>
        <u/>
        <sz val="20"/>
        <rFont val="方正小标宋简体"/>
        <charset val="134"/>
      </rPr>
      <t xml:space="preserve"> 濮阳</t>
    </r>
    <r>
      <rPr>
        <sz val="20"/>
        <rFont val="方正小标宋简体"/>
        <charset val="134"/>
      </rPr>
      <t>县</t>
    </r>
    <r>
      <rPr>
        <u/>
        <sz val="20"/>
        <rFont val="方正小标宋简体"/>
        <charset val="134"/>
      </rPr>
      <t xml:space="preserve">   2017 </t>
    </r>
    <r>
      <rPr>
        <sz val="20"/>
        <rFont val="方正小标宋简体"/>
        <charset val="134"/>
      </rPr>
      <t>年度县级脱贫攻坚项目库统计表</t>
    </r>
  </si>
  <si>
    <t>省辖市</t>
  </si>
  <si>
    <t>县</t>
  </si>
  <si>
    <t>项目名称</t>
  </si>
  <si>
    <t>项目类型</t>
  </si>
  <si>
    <t>建设性质</t>
  </si>
  <si>
    <t>实施地点</t>
  </si>
  <si>
    <t>时间进度</t>
  </si>
  <si>
    <t>责任
单位</t>
  </si>
  <si>
    <t>建设任务</t>
  </si>
  <si>
    <t>资金规模</t>
  </si>
  <si>
    <t>资金方式</t>
  </si>
  <si>
    <t>受益对象</t>
  </si>
  <si>
    <t>绩效目标</t>
  </si>
  <si>
    <t>群众参与</t>
  </si>
  <si>
    <t>带贫减贫机制</t>
  </si>
  <si>
    <t>合 计</t>
  </si>
  <si>
    <t>一、基础设施</t>
  </si>
  <si>
    <t>1、道路建设</t>
  </si>
  <si>
    <t>濮阳市</t>
  </si>
  <si>
    <t>2017年习城乡连庄道路建设</t>
  </si>
  <si>
    <t>基础设施</t>
  </si>
  <si>
    <t>新建</t>
  </si>
  <si>
    <t>习城乡连庄</t>
  </si>
  <si>
    <t>2017年1月—12月</t>
  </si>
  <si>
    <t>习城乡人民政府</t>
  </si>
  <si>
    <r>
      <rPr>
        <sz val="10"/>
        <rFont val="宋体"/>
        <charset val="134"/>
      </rPr>
      <t>硬化路面10909㎡</t>
    </r>
    <r>
      <rPr>
        <sz val="10"/>
        <rFont val="仿宋_GB2312"/>
        <charset val="134"/>
      </rPr>
      <t xml:space="preserve">，路基厚5cm12%灰土，C25砼路面厚15cm
</t>
    </r>
  </si>
  <si>
    <t>财政资金</t>
  </si>
  <si>
    <t>解决群众出行困难</t>
  </si>
  <si>
    <t>是</t>
  </si>
  <si>
    <t>改善群众生活条件</t>
  </si>
  <si>
    <t>2017年郎中乡前赵屯道路建设</t>
  </si>
  <si>
    <t>郎中乡前赵屯</t>
  </si>
  <si>
    <t>郎中乡人民政府</t>
  </si>
  <si>
    <r>
      <rPr>
        <sz val="10"/>
        <rFont val="宋体"/>
        <charset val="134"/>
      </rPr>
      <t>硬化路面12545㎡</t>
    </r>
    <r>
      <rPr>
        <sz val="10"/>
        <rFont val="仿宋_GB2312"/>
        <charset val="134"/>
      </rPr>
      <t xml:space="preserve">，路基厚5cm12%灰土，C25砼路面厚15cm
</t>
    </r>
  </si>
  <si>
    <t>2017年白罡乡前辛庄道路建设</t>
  </si>
  <si>
    <t>白罡乡前辛庄</t>
  </si>
  <si>
    <t>白罡乡人民政府</t>
  </si>
  <si>
    <r>
      <rPr>
        <sz val="10"/>
        <color theme="1"/>
        <rFont val="宋体"/>
        <charset val="134"/>
      </rPr>
      <t>硬化路面14545㎡</t>
    </r>
    <r>
      <rPr>
        <sz val="10"/>
        <color theme="1"/>
        <rFont val="仿宋_GB2312"/>
        <charset val="134"/>
      </rPr>
      <t xml:space="preserve">，路基厚5cm12%灰土，C25砼路面厚15cm
</t>
    </r>
  </si>
  <si>
    <t>2017年王称堌镇赵庄村道路建设</t>
  </si>
  <si>
    <t>王称堌镇赵庄村</t>
  </si>
  <si>
    <t>王称堌镇人民政府</t>
  </si>
  <si>
    <r>
      <rPr>
        <sz val="10"/>
        <color theme="1"/>
        <rFont val="宋体"/>
        <charset val="134"/>
      </rPr>
      <t>硬化路面15182㎡</t>
    </r>
    <r>
      <rPr>
        <sz val="10"/>
        <color theme="1"/>
        <rFont val="仿宋_GB2312"/>
        <charset val="134"/>
      </rPr>
      <t xml:space="preserve">，路基厚5cm12%灰土，C25砼路面厚15cm
</t>
    </r>
  </si>
  <si>
    <t>习城乡连集村道路</t>
  </si>
  <si>
    <t>习城乡连集村</t>
  </si>
  <si>
    <t>习城乡</t>
  </si>
  <si>
    <t>759*3、156*3.5，面积为2823平方米，12%石灰土基层厚15厘米，C25混凝土面层厚15厘米；356*4.5、194*7、349*8，面积为5752平方米，冷再生处理，C25混凝土面层厚18厘米；下水道长2120米</t>
  </si>
  <si>
    <t>习城乡兰寨村道路</t>
  </si>
  <si>
    <t>习城乡兰寨村</t>
  </si>
  <si>
    <t>1771*3.5、457*3、101*2，总面积为7771.5平方米，12%石灰土基层厚15厘米，C25混凝土面层厚15厘米；169*3.5、59*3，总面积为768.5平方米，冷再生处理，C25混凝土面层厚15厘米；76*4、339*3.5，总面积为1490.5平方米，冷再生处理，C25混凝土面层厚18厘米；</t>
  </si>
  <si>
    <t>习城乡王店村、徐镇镇北习村、徐镇镇后大寨村道路</t>
  </si>
  <si>
    <t>习城乡王店村、徐镇镇北习村、徐镇镇后大寨村</t>
  </si>
  <si>
    <t>习城乡
徐镇镇</t>
  </si>
  <si>
    <t>王店村1760*2.5、312*3.5、98*4，总面积为5884平方米，12%石灰土基层厚15厘米，C25混凝土面层厚15厘米；下水道长990米。北习村119*2、258*3，总面积为1012平方米，12%石灰土基层厚15厘米，C25混凝土面层厚15厘米；282*3.8、169*3，总面积为1578.6平方米，直接打面层，C25混凝土面层厚15厘米；212*3.5，面积为742平方米，冷再生处理，C25混凝土面层厚15厘米；下水道长3750米。后大寨村1046*3、317*3.5、156*2.7，总面积为4668.7平方米，12%石灰土基层厚15厘米，C25混凝土面层厚15厘米；下水道长2600米</t>
  </si>
  <si>
    <t>渠村乡刘家海村道路</t>
  </si>
  <si>
    <t>渠村乡刘家海村</t>
  </si>
  <si>
    <t>3343*3、365*4，面积为11489平方米，12%石灰土基层厚15厘米，C25混凝土面层厚15厘米；405*4、70*3，面积为1830平方米，直接打面层，C25混凝土面层厚15厘米；</t>
  </si>
  <si>
    <t>渠村乡田庄村道路</t>
  </si>
  <si>
    <t>渠村乡田庄村</t>
  </si>
  <si>
    <t>807*4、84*3.5、1146*3、2114*2.5，总面积为14525平方米，12%石灰土基层厚15厘米，C25混凝土面层厚15厘米；下水道长1560米</t>
  </si>
  <si>
    <t>习城乡西北庄村道路</t>
  </si>
  <si>
    <t>习城乡西北庄村</t>
  </si>
  <si>
    <t>660*3、757*2.8、500*3.5，总面积为5849.6平方米，12%石灰土基层厚15厘米，C25混凝土面层厚15厘米；1080*5、1170*4，总面积为10080平方米，冷再生处理，C25混凝土面层厚18厘米；</t>
  </si>
  <si>
    <t>王称堌镇北王楼村、河湾村道路</t>
  </si>
  <si>
    <t>王称堌镇北王楼村、河湾村</t>
  </si>
  <si>
    <t>2016年1月—12月</t>
  </si>
  <si>
    <t>王称堌镇</t>
  </si>
  <si>
    <t>北王楼村1667*3、84*2.5、640*4，总面积为7651平方米，12%石灰土基层厚15厘米，C25混凝土面层厚15厘米；802*4，面积为3608平方米，冷再生处理，C25混凝土面层厚15厘米；下水道长3564米。河湾村419*4、983*3、1144*2.8，总面积为7828.2平方米，12%石灰土基层厚15厘米，C25混凝土面层厚15厘米；下水道长1800米</t>
  </si>
  <si>
    <t>王称堌镇鱼骨村、三合村道路</t>
  </si>
  <si>
    <t>王称堌镇鱼骨村、三合村</t>
  </si>
  <si>
    <t>鱼骨村1239*3、519*3.5，总面积为5533.5平方米，12%石灰土基层厚15厘米，C25混凝土面层厚15厘米；下水道长1920米。三合村228*2、529*2.5、1440*3、470*3.5，总面积为7743.5平方米，12%石灰土基层厚15厘米，C25混凝土面层厚15厘米；下水道长200米</t>
  </si>
  <si>
    <t>王称堌镇吴庄村、管庄村道路</t>
  </si>
  <si>
    <t>王称堌镇吴庄村、管庄村</t>
  </si>
  <si>
    <t>吴庄村451*5、247*4、32*3.5、291*3、2007*2.5，总面积为9245.5平方米，12%石灰土基层厚15厘米，C25混凝土面层厚15厘米；下水道长3600米。管庄村824*3、24*3.5，总面积为2556平方米，12%石灰土基层厚15厘米，C25混凝土面层厚15厘米</t>
  </si>
  <si>
    <t>王称堌镇漫渡村道路</t>
  </si>
  <si>
    <t>王称堌镇漫渡村</t>
  </si>
  <si>
    <t>200*2.5、1935*3、444*3.5、405*4，总面积为9479平方米，12%石灰土基层厚15厘米，C25混凝土面层厚15厘米；下水道长3500米</t>
  </si>
  <si>
    <t>梨园乡南辛庄村、梅寨村道路</t>
  </si>
  <si>
    <t>梨园乡南辛庄村、梅寨村</t>
  </si>
  <si>
    <t>梨园乡</t>
  </si>
  <si>
    <t>南辛庄村805*2.5、45*4.5，总面积为2215平方米，12%石灰土基层厚15厘米，C25混凝土面层厚15厘米；14*8、194*3.6，面积为810.4平方米，直接打面层，C25混凝土面层厚15厘米；梅寨村1955*2.5、608*3，总面积为6711.5平方米，12%石灰土基层厚15厘米，C25混凝土面层厚15厘米；下水道长385米</t>
  </si>
  <si>
    <t>梨园乡东韩寨村、南张庄村道路</t>
  </si>
  <si>
    <t>梨园乡东韩寨村、南张庄村</t>
  </si>
  <si>
    <t>东韩寨村1985*3、51*4，总面积为6159平方米，12%石灰土基层厚15厘米，C25混凝土面层厚15厘米；79*3.5，面积为276.5平方米，直接打面层，C25混凝土面层厚15厘米；南张庄村19*4、394*3.5、322*2.5、746*2，总面积为3752平方米，12%石灰土基层厚15厘米，C25混凝土面层厚15厘米</t>
  </si>
  <si>
    <t>2017年白罡乡辛寨村道路建设</t>
  </si>
  <si>
    <t>白罡乡辛寨村</t>
  </si>
  <si>
    <r>
      <rPr>
        <sz val="10"/>
        <color theme="1"/>
        <rFont val="宋体"/>
        <charset val="134"/>
      </rPr>
      <t>硬化路面17091㎡</t>
    </r>
    <r>
      <rPr>
        <sz val="10"/>
        <color theme="1"/>
        <rFont val="仿宋_GB2312"/>
        <charset val="134"/>
      </rPr>
      <t xml:space="preserve">，路基厚5cm12%灰土，C25砼路面厚15cm
</t>
    </r>
  </si>
  <si>
    <t>2017年渠村乡公西集、海通乡曹家村道路建设</t>
  </si>
  <si>
    <t>渠村乡公西集、海通乡曹家村</t>
  </si>
  <si>
    <t>渠村乡、海通乡人民政府</t>
  </si>
  <si>
    <r>
      <rPr>
        <sz val="10"/>
        <color theme="1"/>
        <rFont val="宋体"/>
        <charset val="134"/>
      </rPr>
      <t>硬化路面7455㎡</t>
    </r>
    <r>
      <rPr>
        <sz val="10"/>
        <color theme="1"/>
        <rFont val="仿宋_GB2312"/>
        <charset val="134"/>
      </rPr>
      <t xml:space="preserve">，路基厚5cm12%灰土，C25砼路面厚15cm
</t>
    </r>
  </si>
  <si>
    <t>2017年子岸镇汪寨村道路建设</t>
  </si>
  <si>
    <t>子岸镇汪寨村</t>
  </si>
  <si>
    <t>子岸镇</t>
  </si>
  <si>
    <r>
      <rPr>
        <sz val="10"/>
        <color theme="1"/>
        <rFont val="宋体"/>
        <charset val="134"/>
      </rPr>
      <t>硬化路面6545㎡</t>
    </r>
    <r>
      <rPr>
        <sz val="10"/>
        <color theme="1"/>
        <rFont val="仿宋_GB2312"/>
        <charset val="134"/>
      </rPr>
      <t xml:space="preserve">，路基厚5cm12%灰土，C25砼路面厚15cm
</t>
    </r>
  </si>
  <si>
    <t>2017年梨园申庄、王称固胡楼道路建设</t>
  </si>
  <si>
    <t>梨园申庄、王称固胡楼</t>
  </si>
  <si>
    <t>梨园、王称固</t>
  </si>
  <si>
    <r>
      <rPr>
        <sz val="10"/>
        <color theme="1"/>
        <rFont val="宋体"/>
        <charset val="134"/>
      </rPr>
      <t>硬化路面6364㎡</t>
    </r>
    <r>
      <rPr>
        <sz val="10"/>
        <color theme="1"/>
        <rFont val="仿宋_GB2312"/>
        <charset val="134"/>
      </rPr>
      <t xml:space="preserve">，路基厚5cm12%灰土，C25砼路面厚15cm
</t>
    </r>
  </si>
  <si>
    <t>2017年梨园乡、徐镇镇扶贫道路建设项目</t>
  </si>
  <si>
    <t>梨园乡、徐镇镇</t>
  </si>
  <si>
    <t>交通局</t>
  </si>
  <si>
    <r>
      <rPr>
        <sz val="10"/>
        <color theme="1"/>
        <rFont val="宋体"/>
        <charset val="134"/>
      </rPr>
      <t>硬化路面10909㎡</t>
    </r>
    <r>
      <rPr>
        <sz val="10"/>
        <color theme="1"/>
        <rFont val="仿宋_GB2312"/>
        <charset val="134"/>
      </rPr>
      <t xml:space="preserve">，路基厚5cm12%灰土，C25砼路面厚15cm
</t>
    </r>
  </si>
  <si>
    <t>2017年白堽乡扶贫道路建设项目</t>
  </si>
  <si>
    <t>白堽乡</t>
  </si>
  <si>
    <r>
      <rPr>
        <sz val="10"/>
        <color theme="1"/>
        <rFont val="宋体"/>
        <charset val="134"/>
      </rPr>
      <t>硬化路面14818㎡</t>
    </r>
    <r>
      <rPr>
        <sz val="10"/>
        <color theme="1"/>
        <rFont val="仿宋_GB2312"/>
        <charset val="134"/>
      </rPr>
      <t xml:space="preserve">，路基厚5cm12%灰土，C25砼路面厚15cm
</t>
    </r>
  </si>
  <si>
    <t>2017年渠村乡扶贫道路建设项目</t>
  </si>
  <si>
    <t>渠村乡</t>
  </si>
  <si>
    <r>
      <rPr>
        <sz val="10"/>
        <color theme="1"/>
        <rFont val="宋体"/>
        <charset val="134"/>
      </rPr>
      <t>硬化路面15455㎡</t>
    </r>
    <r>
      <rPr>
        <sz val="10"/>
        <color theme="1"/>
        <rFont val="仿宋_GB2312"/>
        <charset val="134"/>
      </rPr>
      <t xml:space="preserve">，路基厚5cm12%灰土，C25砼路面厚15cm
</t>
    </r>
  </si>
  <si>
    <r>
      <rPr>
        <sz val="10"/>
        <color theme="1"/>
        <rFont val="宋体"/>
        <charset val="134"/>
      </rPr>
      <t>硬化路面9273㎡</t>
    </r>
    <r>
      <rPr>
        <sz val="10"/>
        <color theme="1"/>
        <rFont val="仿宋_GB2312"/>
        <charset val="134"/>
      </rPr>
      <t xml:space="preserve">，路基厚5cm12%灰土，C25砼路面厚15cm
</t>
    </r>
  </si>
  <si>
    <t>2017年郎中乡扶贫道路建设项目</t>
  </si>
  <si>
    <t>郎中乡</t>
  </si>
  <si>
    <r>
      <rPr>
        <sz val="10"/>
        <color theme="1"/>
        <rFont val="宋体"/>
        <charset val="134"/>
      </rPr>
      <t>硬化路面16364㎡</t>
    </r>
    <r>
      <rPr>
        <sz val="10"/>
        <color theme="1"/>
        <rFont val="仿宋_GB2312"/>
        <charset val="134"/>
      </rPr>
      <t xml:space="preserve">，路基厚5cm12%灰土，C25砼路面厚15cm
</t>
    </r>
  </si>
  <si>
    <t>2017年徐镇镇扶贫道路建设项目</t>
  </si>
  <si>
    <t>徐镇镇</t>
  </si>
  <si>
    <t>2017年郎中乡东减杜村道路建设项目</t>
  </si>
  <si>
    <t>郎中乡东减杜村</t>
  </si>
  <si>
    <t>县扶贫办</t>
  </si>
  <si>
    <t>191*3，面积为573平方米，12%石灰土基层厚15厘米，C25混凝土面层厚15厘米；829*3、334*3.5，面积为3656平方米，直接打面层，C25混凝土面层厚15厘米；641*5，面积为3205平方米，12%石灰土基层厚18厘米，C25混凝土面层厚18厘米；下水道长2112米</t>
  </si>
  <si>
    <t>2017年郎中乡道仙村道路建设项目</t>
  </si>
  <si>
    <t>郎中乡道仙村</t>
  </si>
  <si>
    <t>财政局</t>
  </si>
  <si>
    <t>12%石灰土基层厚15厘米3694㎡，C25混凝土面层厚15厘米3694㎡；12%石灰土基层厚18厘米6525㎡，C25混凝土面层厚18厘米5929㎡；</t>
  </si>
  <si>
    <t>2017年习城乡陈寨村道路建设项目</t>
  </si>
  <si>
    <t>习城乡陈寨村</t>
  </si>
  <si>
    <t>12%石灰土基层厚15厘米14273㎡，C25混凝土面层厚15厘米13361㎡；</t>
  </si>
  <si>
    <t>2017年王称固镇扶贫道路建设项目王称固镇</t>
  </si>
  <si>
    <t>王称固镇</t>
  </si>
  <si>
    <r>
      <rPr>
        <sz val="10"/>
        <color theme="1"/>
        <rFont val="宋体"/>
        <charset val="134"/>
      </rPr>
      <t>硬化路面9091㎡</t>
    </r>
    <r>
      <rPr>
        <sz val="10"/>
        <color theme="1"/>
        <rFont val="仿宋_GB2312"/>
        <charset val="134"/>
      </rPr>
      <t xml:space="preserve">，路基厚5cm12%灰土，C25砼路面厚15cm
</t>
    </r>
  </si>
  <si>
    <r>
      <rPr>
        <sz val="10"/>
        <color theme="1"/>
        <rFont val="宋体"/>
        <charset val="134"/>
      </rPr>
      <t>硬化路面</t>
    </r>
    <r>
      <rPr>
        <sz val="10"/>
        <color theme="1"/>
        <rFont val="仿宋_GB2312"/>
        <charset val="134"/>
      </rPr>
      <t>16818</t>
    </r>
    <r>
      <rPr>
        <sz val="10"/>
        <color theme="1"/>
        <rFont val="宋体"/>
        <charset val="134"/>
      </rPr>
      <t>㎡</t>
    </r>
    <r>
      <rPr>
        <sz val="10"/>
        <color theme="1"/>
        <rFont val="仿宋_GB2312"/>
        <charset val="134"/>
      </rPr>
      <t xml:space="preserve">，路基厚5cm12%灰土，C25砼路面厚15cm
</t>
    </r>
  </si>
  <si>
    <t>2017年王称堌、白堽乡道路项目</t>
  </si>
  <si>
    <t>王称堌、白堽乡</t>
  </si>
  <si>
    <r>
      <rPr>
        <sz val="10"/>
        <color theme="1"/>
        <rFont val="宋体"/>
        <charset val="134"/>
      </rPr>
      <t>硬化路面</t>
    </r>
    <r>
      <rPr>
        <sz val="10"/>
        <color theme="1"/>
        <rFont val="仿宋_GB2312"/>
        <charset val="134"/>
      </rPr>
      <t>20636</t>
    </r>
    <r>
      <rPr>
        <sz val="10"/>
        <color theme="1"/>
        <rFont val="宋体"/>
        <charset val="134"/>
      </rPr>
      <t>㎡</t>
    </r>
    <r>
      <rPr>
        <sz val="10"/>
        <color theme="1"/>
        <rFont val="仿宋_GB2312"/>
        <charset val="134"/>
      </rPr>
      <t xml:space="preserve">，路基厚5cm12%灰土，C25砼路面厚15cm
</t>
    </r>
  </si>
  <si>
    <t>濮阳县2017年徐镇镇、郎中乡道路</t>
  </si>
  <si>
    <t>徐镇镇、郎中乡</t>
  </si>
  <si>
    <r>
      <rPr>
        <sz val="10"/>
        <color theme="1"/>
        <rFont val="宋体"/>
        <charset val="134"/>
      </rPr>
      <t>硬化路面</t>
    </r>
    <r>
      <rPr>
        <sz val="10"/>
        <color theme="1"/>
        <rFont val="仿宋_GB2312"/>
        <charset val="134"/>
      </rPr>
      <t>16000</t>
    </r>
    <r>
      <rPr>
        <sz val="10"/>
        <color theme="1"/>
        <rFont val="宋体"/>
        <charset val="134"/>
      </rPr>
      <t>㎡</t>
    </r>
    <r>
      <rPr>
        <sz val="10"/>
        <color theme="1"/>
        <rFont val="仿宋_GB2312"/>
        <charset val="134"/>
      </rPr>
      <t xml:space="preserve">，路基厚5cm12%灰土，C25砼路面厚15cm
</t>
    </r>
  </si>
  <si>
    <t>濮阳县2017年扶贫开发海通乡道路</t>
  </si>
  <si>
    <t>海通乡</t>
  </si>
  <si>
    <r>
      <rPr>
        <sz val="10"/>
        <color theme="1"/>
        <rFont val="宋体"/>
        <charset val="134"/>
      </rPr>
      <t>硬化路面</t>
    </r>
    <r>
      <rPr>
        <sz val="10"/>
        <color theme="1"/>
        <rFont val="仿宋_GB2312"/>
        <charset val="134"/>
      </rPr>
      <t>13273</t>
    </r>
    <r>
      <rPr>
        <sz val="10"/>
        <color theme="1"/>
        <rFont val="宋体"/>
        <charset val="134"/>
      </rPr>
      <t>㎡</t>
    </r>
    <r>
      <rPr>
        <sz val="10"/>
        <color theme="1"/>
        <rFont val="仿宋_GB2312"/>
        <charset val="134"/>
      </rPr>
      <t xml:space="preserve">，路基厚5cm12%灰土，C25砼路面厚15cm
</t>
    </r>
  </si>
  <si>
    <t>濮阳县2017年扶贫开发郎中乡道路</t>
  </si>
  <si>
    <r>
      <rPr>
        <sz val="10"/>
        <color theme="1"/>
        <rFont val="宋体"/>
        <charset val="134"/>
      </rPr>
      <t>硬化路面</t>
    </r>
    <r>
      <rPr>
        <sz val="10"/>
        <color theme="1"/>
        <rFont val="仿宋_GB2312"/>
        <charset val="134"/>
      </rPr>
      <t>12818</t>
    </r>
    <r>
      <rPr>
        <sz val="10"/>
        <color theme="1"/>
        <rFont val="宋体"/>
        <charset val="134"/>
      </rPr>
      <t>㎡</t>
    </r>
    <r>
      <rPr>
        <sz val="10"/>
        <color theme="1"/>
        <rFont val="仿宋_GB2312"/>
        <charset val="134"/>
      </rPr>
      <t xml:space="preserve">，路基厚5cm12%灰土，C25砼路面厚15cm
</t>
    </r>
  </si>
  <si>
    <t>2017年习城乡连庄村道路工程</t>
  </si>
  <si>
    <t>2017年度扶贫开发徐镇镇晁寨村道路建设</t>
  </si>
  <si>
    <t>徐镇镇晁寨村</t>
  </si>
  <si>
    <r>
      <rPr>
        <sz val="10"/>
        <color theme="1"/>
        <rFont val="宋体"/>
        <charset val="134"/>
      </rPr>
      <t>硬化路面</t>
    </r>
    <r>
      <rPr>
        <sz val="10"/>
        <color theme="1"/>
        <rFont val="仿宋_GB2312"/>
        <charset val="134"/>
      </rPr>
      <t>4545</t>
    </r>
    <r>
      <rPr>
        <sz val="10"/>
        <color theme="1"/>
        <rFont val="宋体"/>
        <charset val="134"/>
      </rPr>
      <t>㎡</t>
    </r>
    <r>
      <rPr>
        <sz val="10"/>
        <color theme="1"/>
        <rFont val="仿宋_GB2312"/>
        <charset val="134"/>
      </rPr>
      <t xml:space="preserve">，路基厚5cm12%灰土，C25砼路面厚15cm
</t>
    </r>
  </si>
  <si>
    <t>2017年梨园乡西马李村道路</t>
  </si>
  <si>
    <t>梨园乡西马李村</t>
  </si>
  <si>
    <t>2017年文留镇赵庄村道路建设</t>
  </si>
  <si>
    <t>文留镇赵庄村</t>
  </si>
  <si>
    <t>文留镇</t>
  </si>
  <si>
    <r>
      <rPr>
        <sz val="10"/>
        <color theme="1"/>
        <rFont val="宋体"/>
        <charset val="134"/>
      </rPr>
      <t>硬化路面</t>
    </r>
    <r>
      <rPr>
        <sz val="10"/>
        <color theme="1"/>
        <rFont val="仿宋_GB2312"/>
        <charset val="134"/>
      </rPr>
      <t>5455</t>
    </r>
    <r>
      <rPr>
        <sz val="10"/>
        <color theme="1"/>
        <rFont val="宋体"/>
        <charset val="134"/>
      </rPr>
      <t>㎡</t>
    </r>
    <r>
      <rPr>
        <sz val="10"/>
        <color theme="1"/>
        <rFont val="仿宋_GB2312"/>
        <charset val="134"/>
      </rPr>
      <t xml:space="preserve">，路基厚5cm12%灰土，C25砼路面厚15cm
</t>
    </r>
  </si>
  <si>
    <t>2017年白堽乡前辛庄、朱庄村道路</t>
  </si>
  <si>
    <t>白堽乡前辛庄、朱庄村</t>
  </si>
  <si>
    <r>
      <rPr>
        <sz val="10"/>
        <color theme="1"/>
        <rFont val="宋体"/>
        <charset val="134"/>
      </rPr>
      <t>硬化路面</t>
    </r>
    <r>
      <rPr>
        <sz val="10"/>
        <color theme="1"/>
        <rFont val="仿宋_GB2312"/>
        <charset val="134"/>
      </rPr>
      <t>14545</t>
    </r>
    <r>
      <rPr>
        <sz val="10"/>
        <color theme="1"/>
        <rFont val="宋体"/>
        <charset val="134"/>
      </rPr>
      <t>㎡</t>
    </r>
    <r>
      <rPr>
        <sz val="10"/>
        <color theme="1"/>
        <rFont val="仿宋_GB2312"/>
        <charset val="134"/>
      </rPr>
      <t xml:space="preserve">，路基厚5cm12%灰土，C25砼路面厚15cm
</t>
    </r>
  </si>
  <si>
    <t>2017年白堽乡后辛庄村道路</t>
  </si>
  <si>
    <t>白堽乡后辛庄村</t>
  </si>
  <si>
    <r>
      <rPr>
        <sz val="10"/>
        <color theme="1"/>
        <rFont val="宋体"/>
        <charset val="134"/>
      </rPr>
      <t>硬化路面</t>
    </r>
    <r>
      <rPr>
        <sz val="10"/>
        <color theme="1"/>
        <rFont val="仿宋_GB2312"/>
        <charset val="134"/>
      </rPr>
      <t>10273</t>
    </r>
    <r>
      <rPr>
        <sz val="10"/>
        <color theme="1"/>
        <rFont val="宋体"/>
        <charset val="134"/>
      </rPr>
      <t>㎡</t>
    </r>
    <r>
      <rPr>
        <sz val="10"/>
        <color theme="1"/>
        <rFont val="仿宋_GB2312"/>
        <charset val="134"/>
      </rPr>
      <t xml:space="preserve">，路基厚5cm12%灰土，C25砼路面厚15cm
</t>
    </r>
  </si>
  <si>
    <t>2017年梨园乡王刀庄村、习城乡潘寨村道路</t>
  </si>
  <si>
    <t>梨园乡王刀庄村、习城乡潘寨村</t>
  </si>
  <si>
    <t>梨园乡、习城乡</t>
  </si>
  <si>
    <r>
      <rPr>
        <sz val="10"/>
        <color theme="1"/>
        <rFont val="宋体"/>
        <charset val="134"/>
      </rPr>
      <t>硬化路面</t>
    </r>
    <r>
      <rPr>
        <sz val="10"/>
        <color theme="1"/>
        <rFont val="仿宋_GB2312"/>
        <charset val="134"/>
      </rPr>
      <t>8636</t>
    </r>
    <r>
      <rPr>
        <sz val="10"/>
        <color theme="1"/>
        <rFont val="宋体"/>
        <charset val="134"/>
      </rPr>
      <t>㎡</t>
    </r>
    <r>
      <rPr>
        <sz val="10"/>
        <color theme="1"/>
        <rFont val="仿宋_GB2312"/>
        <charset val="134"/>
      </rPr>
      <t xml:space="preserve">，路基厚5cm12%灰土，C25砼路面厚15cm
</t>
    </r>
  </si>
  <si>
    <t>2017年梨园乡樊常治道路</t>
  </si>
  <si>
    <t>梨园乡樊常治道</t>
  </si>
  <si>
    <r>
      <rPr>
        <sz val="10"/>
        <color theme="1"/>
        <rFont val="宋体"/>
        <charset val="134"/>
      </rPr>
      <t>硬化路面</t>
    </r>
    <r>
      <rPr>
        <sz val="10"/>
        <color theme="1"/>
        <rFont val="仿宋_GB2312"/>
        <charset val="134"/>
      </rPr>
      <t>3818</t>
    </r>
    <r>
      <rPr>
        <sz val="10"/>
        <color theme="1"/>
        <rFont val="宋体"/>
        <charset val="134"/>
      </rPr>
      <t>㎡</t>
    </r>
    <r>
      <rPr>
        <sz val="10"/>
        <color theme="1"/>
        <rFont val="仿宋_GB2312"/>
        <charset val="134"/>
      </rPr>
      <t xml:space="preserve">，路基厚5cm12%灰土，C25砼路面厚15cm
</t>
    </r>
  </si>
  <si>
    <t>2017年郎中乡后旺寨、后赵屯、李白邱村道路</t>
  </si>
  <si>
    <t>郎中乡后旺寨、后赵屯、李白邱村</t>
  </si>
  <si>
    <r>
      <rPr>
        <sz val="10"/>
        <color theme="1"/>
        <rFont val="宋体"/>
        <charset val="134"/>
      </rPr>
      <t>硬化路面</t>
    </r>
    <r>
      <rPr>
        <sz val="10"/>
        <color theme="1"/>
        <rFont val="仿宋_GB2312"/>
        <charset val="134"/>
      </rPr>
      <t>10455</t>
    </r>
    <r>
      <rPr>
        <sz val="10"/>
        <color theme="1"/>
        <rFont val="宋体"/>
        <charset val="134"/>
      </rPr>
      <t>㎡</t>
    </r>
    <r>
      <rPr>
        <sz val="10"/>
        <color theme="1"/>
        <rFont val="仿宋_GB2312"/>
        <charset val="134"/>
      </rPr>
      <t xml:space="preserve">，路基厚5cm12%灰土，C25砼路面厚15cm
</t>
    </r>
  </si>
  <si>
    <t>2017年渠村乡大闽城村道路</t>
  </si>
  <si>
    <t>渠村乡大闽城村</t>
  </si>
  <si>
    <r>
      <rPr>
        <sz val="10"/>
        <color theme="1"/>
        <rFont val="宋体"/>
        <charset val="134"/>
      </rPr>
      <t>硬化路面</t>
    </r>
    <r>
      <rPr>
        <sz val="10"/>
        <color theme="1"/>
        <rFont val="仿宋_GB2312"/>
        <charset val="134"/>
      </rPr>
      <t>10636</t>
    </r>
    <r>
      <rPr>
        <sz val="10"/>
        <color theme="1"/>
        <rFont val="宋体"/>
        <charset val="134"/>
      </rPr>
      <t>㎡</t>
    </r>
    <r>
      <rPr>
        <sz val="10"/>
        <color theme="1"/>
        <rFont val="仿宋_GB2312"/>
        <charset val="134"/>
      </rPr>
      <t xml:space="preserve">，路基厚5cm12%灰土，C25砼路面厚15cm
</t>
    </r>
  </si>
  <si>
    <t>2017年王称堌镇常庄村工厂园区道路建设</t>
  </si>
  <si>
    <t>王称堌镇常庄村</t>
  </si>
  <si>
    <r>
      <rPr>
        <sz val="10"/>
        <color theme="1"/>
        <rFont val="宋体"/>
        <charset val="134"/>
      </rPr>
      <t>硬化路面</t>
    </r>
    <r>
      <rPr>
        <sz val="10"/>
        <color theme="1"/>
        <rFont val="仿宋_GB2312"/>
        <charset val="134"/>
      </rPr>
      <t>4364</t>
    </r>
    <r>
      <rPr>
        <sz val="10"/>
        <color theme="1"/>
        <rFont val="宋体"/>
        <charset val="134"/>
      </rPr>
      <t>㎡</t>
    </r>
    <r>
      <rPr>
        <sz val="10"/>
        <color theme="1"/>
        <rFont val="仿宋_GB2312"/>
        <charset val="134"/>
      </rPr>
      <t xml:space="preserve">，路基厚5cm12%灰土，C25砼路面厚15cm
</t>
    </r>
  </si>
  <si>
    <t>2017年梨园乡房长治道路</t>
  </si>
  <si>
    <t>梨园乡房长</t>
  </si>
  <si>
    <r>
      <rPr>
        <sz val="10"/>
        <color theme="1"/>
        <rFont val="宋体"/>
        <charset val="134"/>
      </rPr>
      <t>硬化路面</t>
    </r>
    <r>
      <rPr>
        <sz val="10"/>
        <color theme="1"/>
        <rFont val="仿宋_GB2312"/>
        <charset val="134"/>
      </rPr>
      <t>18364</t>
    </r>
    <r>
      <rPr>
        <sz val="10"/>
        <color theme="1"/>
        <rFont val="宋体"/>
        <charset val="134"/>
      </rPr>
      <t>㎡</t>
    </r>
    <r>
      <rPr>
        <sz val="10"/>
        <color theme="1"/>
        <rFont val="仿宋_GB2312"/>
        <charset val="134"/>
      </rPr>
      <t xml:space="preserve">，路基厚5cm12%灰土，C25砼路面厚15cm
</t>
    </r>
  </si>
  <si>
    <t>濮阳县2017年习城乡侯寨道路、胡同</t>
  </si>
  <si>
    <t>习城乡侯寨</t>
  </si>
  <si>
    <r>
      <rPr>
        <sz val="10"/>
        <color theme="1"/>
        <rFont val="宋体"/>
        <charset val="134"/>
      </rPr>
      <t>硬化路面</t>
    </r>
    <r>
      <rPr>
        <sz val="10"/>
        <color theme="1"/>
        <rFont val="仿宋_GB2312"/>
        <charset val="134"/>
      </rPr>
      <t>13636</t>
    </r>
    <r>
      <rPr>
        <sz val="10"/>
        <color theme="1"/>
        <rFont val="宋体"/>
        <charset val="134"/>
      </rPr>
      <t>㎡</t>
    </r>
    <r>
      <rPr>
        <sz val="10"/>
        <color theme="1"/>
        <rFont val="仿宋_GB2312"/>
        <charset val="134"/>
      </rPr>
      <t xml:space="preserve">，路基厚5cm12%灰土，C25砼路面厚15cm
</t>
    </r>
  </si>
  <si>
    <t>濮阳县2017年渠村乡大芟河、子岸镇汪寨道路</t>
  </si>
  <si>
    <t>渠村乡大芟河、子岸镇汪寨</t>
  </si>
  <si>
    <r>
      <rPr>
        <sz val="10"/>
        <color theme="1"/>
        <rFont val="宋体"/>
        <charset val="134"/>
      </rPr>
      <t>硬化路面</t>
    </r>
    <r>
      <rPr>
        <sz val="10"/>
        <color theme="1"/>
        <rFont val="仿宋_GB2312"/>
        <charset val="134"/>
      </rPr>
      <t>15909</t>
    </r>
    <r>
      <rPr>
        <sz val="10"/>
        <color theme="1"/>
        <rFont val="宋体"/>
        <charset val="134"/>
      </rPr>
      <t>㎡</t>
    </r>
    <r>
      <rPr>
        <sz val="10"/>
        <color theme="1"/>
        <rFont val="仿宋_GB2312"/>
        <charset val="134"/>
      </rPr>
      <t xml:space="preserve">，路基厚5cm12%灰土，C25砼路面厚15cm
</t>
    </r>
  </si>
  <si>
    <t>濮阳县2017年习城乡于林、胡寨、封寨道路</t>
  </si>
  <si>
    <t>习城乡于林、胡寨、封寨</t>
  </si>
  <si>
    <r>
      <rPr>
        <sz val="10"/>
        <color theme="1"/>
        <rFont val="宋体"/>
        <charset val="134"/>
      </rPr>
      <t>硬化路面</t>
    </r>
    <r>
      <rPr>
        <sz val="10"/>
        <color theme="1"/>
        <rFont val="仿宋_GB2312"/>
        <charset val="134"/>
      </rPr>
      <t>10545</t>
    </r>
    <r>
      <rPr>
        <sz val="10"/>
        <color theme="1"/>
        <rFont val="宋体"/>
        <charset val="134"/>
      </rPr>
      <t>㎡</t>
    </r>
    <r>
      <rPr>
        <sz val="10"/>
        <color theme="1"/>
        <rFont val="仿宋_GB2312"/>
        <charset val="134"/>
      </rPr>
      <t xml:space="preserve">，路基厚5cm12%灰土，C25砼路面厚15cm
</t>
    </r>
  </si>
  <si>
    <t>濮阳县2017年渠村乡刘闵城、陈寨道路</t>
  </si>
  <si>
    <t>渠村乡刘闵城、陈寨道路</t>
  </si>
  <si>
    <t>渠村乡人民政府</t>
  </si>
  <si>
    <r>
      <rPr>
        <sz val="10"/>
        <color theme="1"/>
        <rFont val="宋体"/>
        <charset val="134"/>
      </rPr>
      <t>硬化路面</t>
    </r>
    <r>
      <rPr>
        <sz val="10"/>
        <color theme="1"/>
        <rFont val="仿宋_GB2312"/>
        <charset val="134"/>
      </rPr>
      <t>12000</t>
    </r>
    <r>
      <rPr>
        <sz val="10"/>
        <color theme="1"/>
        <rFont val="宋体"/>
        <charset val="134"/>
      </rPr>
      <t>㎡</t>
    </r>
    <r>
      <rPr>
        <sz val="10"/>
        <color theme="1"/>
        <rFont val="仿宋_GB2312"/>
        <charset val="134"/>
      </rPr>
      <t xml:space="preserve">，路基厚5cm12%灰土，C25砼路面厚15cm
</t>
    </r>
  </si>
  <si>
    <t>濮阳县2017年渠村乡子岸镇道路</t>
  </si>
  <si>
    <t>渠村乡、子岸镇</t>
  </si>
  <si>
    <t>渠村乡、子岸镇人民政府</t>
  </si>
  <si>
    <r>
      <rPr>
        <sz val="10"/>
        <color theme="1"/>
        <rFont val="宋体"/>
        <charset val="134"/>
      </rPr>
      <t>硬化路面</t>
    </r>
    <r>
      <rPr>
        <sz val="10"/>
        <color theme="1"/>
        <rFont val="仿宋_GB2312"/>
        <charset val="134"/>
      </rPr>
      <t>19273</t>
    </r>
    <r>
      <rPr>
        <sz val="10"/>
        <color theme="1"/>
        <rFont val="宋体"/>
        <charset val="134"/>
      </rPr>
      <t>㎡</t>
    </r>
    <r>
      <rPr>
        <sz val="10"/>
        <color theme="1"/>
        <rFont val="仿宋_GB2312"/>
        <charset val="134"/>
      </rPr>
      <t xml:space="preserve">，路基厚5cm12%灰土，C25砼路面厚15cm
</t>
    </r>
  </si>
  <si>
    <t>濮阳县2017年郎中乡骆营村道路</t>
  </si>
  <si>
    <t>郎中乡骆营村</t>
  </si>
  <si>
    <r>
      <rPr>
        <sz val="10"/>
        <color theme="1"/>
        <rFont val="宋体"/>
        <charset val="134"/>
      </rPr>
      <t>硬化路面</t>
    </r>
    <r>
      <rPr>
        <sz val="10"/>
        <color theme="1"/>
        <rFont val="仿宋_GB2312"/>
        <charset val="134"/>
      </rPr>
      <t>10909</t>
    </r>
    <r>
      <rPr>
        <sz val="10"/>
        <color theme="1"/>
        <rFont val="宋体"/>
        <charset val="134"/>
      </rPr>
      <t>㎡</t>
    </r>
    <r>
      <rPr>
        <sz val="10"/>
        <color theme="1"/>
        <rFont val="仿宋_GB2312"/>
        <charset val="134"/>
      </rPr>
      <t xml:space="preserve">，路基厚5cm12%灰土，C25砼路面厚15cm
</t>
    </r>
  </si>
  <si>
    <t>濮阳县2017年徐镇镇晁庄村道路</t>
  </si>
  <si>
    <t>徐镇镇晁庄村</t>
  </si>
  <si>
    <r>
      <rPr>
        <sz val="10"/>
        <color theme="1"/>
        <rFont val="宋体"/>
        <charset val="134"/>
      </rPr>
      <t>硬化路面</t>
    </r>
    <r>
      <rPr>
        <sz val="10"/>
        <color theme="1"/>
        <rFont val="仿宋_GB2312"/>
        <charset val="134"/>
      </rPr>
      <t>10727</t>
    </r>
    <r>
      <rPr>
        <sz val="10"/>
        <color theme="1"/>
        <rFont val="宋体"/>
        <charset val="134"/>
      </rPr>
      <t>㎡</t>
    </r>
    <r>
      <rPr>
        <sz val="10"/>
        <color theme="1"/>
        <rFont val="仿宋_GB2312"/>
        <charset val="134"/>
      </rPr>
      <t xml:space="preserve">，路基厚5cm12%灰土，C25砼路面厚15cm
</t>
    </r>
  </si>
  <si>
    <t>2017年王称堌镇赵庄村道路</t>
  </si>
  <si>
    <r>
      <rPr>
        <sz val="10"/>
        <color theme="1"/>
        <rFont val="宋体"/>
        <charset val="134"/>
      </rPr>
      <t>硬化路面</t>
    </r>
    <r>
      <rPr>
        <sz val="10"/>
        <color theme="1"/>
        <rFont val="仿宋_GB2312"/>
        <charset val="134"/>
      </rPr>
      <t>12727</t>
    </r>
    <r>
      <rPr>
        <sz val="10"/>
        <color theme="1"/>
        <rFont val="宋体"/>
        <charset val="134"/>
      </rPr>
      <t>㎡</t>
    </r>
    <r>
      <rPr>
        <sz val="10"/>
        <color theme="1"/>
        <rFont val="仿宋_GB2312"/>
        <charset val="134"/>
      </rPr>
      <t xml:space="preserve">，路基厚5cm12%灰土，C25砼路面厚15cm
</t>
    </r>
  </si>
  <si>
    <t>梨园乡樊常治</t>
  </si>
  <si>
    <t>梨园乡人民政府</t>
  </si>
  <si>
    <r>
      <rPr>
        <sz val="10"/>
        <color theme="1"/>
        <rFont val="宋体"/>
        <charset val="134"/>
      </rPr>
      <t>硬化路面</t>
    </r>
    <r>
      <rPr>
        <sz val="10"/>
        <color theme="1"/>
        <rFont val="仿宋_GB2312"/>
        <charset val="134"/>
      </rPr>
      <t>12273</t>
    </r>
    <r>
      <rPr>
        <sz val="10"/>
        <color theme="1"/>
        <rFont val="宋体"/>
        <charset val="134"/>
      </rPr>
      <t>㎡</t>
    </r>
    <r>
      <rPr>
        <sz val="10"/>
        <color theme="1"/>
        <rFont val="仿宋_GB2312"/>
        <charset val="134"/>
      </rPr>
      <t xml:space="preserve">，路基厚5cm12%灰土，C25砼路面厚15cm
</t>
    </r>
  </si>
  <si>
    <t>2017年郎中乡李庄村道路工程</t>
  </si>
  <si>
    <t>郎中乡李庄村</t>
  </si>
  <si>
    <r>
      <rPr>
        <sz val="10"/>
        <rFont val="宋体"/>
        <charset val="134"/>
      </rPr>
      <t>硬化路面</t>
    </r>
    <r>
      <rPr>
        <sz val="10"/>
        <rFont val="仿宋_GB2312"/>
        <charset val="134"/>
      </rPr>
      <t>11091</t>
    </r>
    <r>
      <rPr>
        <sz val="10"/>
        <rFont val="宋体"/>
        <charset val="134"/>
      </rPr>
      <t>㎡</t>
    </r>
    <r>
      <rPr>
        <sz val="10"/>
        <rFont val="仿宋_GB2312"/>
        <charset val="134"/>
      </rPr>
      <t xml:space="preserve">，路基厚5cm12%灰土，C25砼路面厚15cm
</t>
    </r>
  </si>
  <si>
    <t>2017年白堽乡刘庄村道路建设</t>
  </si>
  <si>
    <t>白堽乡刘庄村</t>
  </si>
  <si>
    <t>白堽乡人民政府</t>
  </si>
  <si>
    <r>
      <rPr>
        <sz val="10"/>
        <color theme="1"/>
        <rFont val="宋体"/>
        <charset val="134"/>
      </rPr>
      <t>硬化路面</t>
    </r>
    <r>
      <rPr>
        <sz val="10"/>
        <color theme="1"/>
        <rFont val="仿宋_GB2312"/>
        <charset val="134"/>
      </rPr>
      <t>7273</t>
    </r>
    <r>
      <rPr>
        <sz val="10"/>
        <color theme="1"/>
        <rFont val="宋体"/>
        <charset val="134"/>
      </rPr>
      <t>㎡</t>
    </r>
    <r>
      <rPr>
        <sz val="10"/>
        <color theme="1"/>
        <rFont val="仿宋_GB2312"/>
        <charset val="134"/>
      </rPr>
      <t xml:space="preserve">，路基厚5cm12%灰土，C25砼路面厚15cm
</t>
    </r>
  </si>
  <si>
    <t>2017年徐镇镇黄庄村道路建设工程进度款</t>
  </si>
  <si>
    <t>徐镇镇黄庄</t>
  </si>
  <si>
    <r>
      <rPr>
        <sz val="10"/>
        <color theme="1"/>
        <rFont val="宋体"/>
        <charset val="134"/>
      </rPr>
      <t>硬化路面</t>
    </r>
    <r>
      <rPr>
        <sz val="10"/>
        <color theme="1"/>
        <rFont val="仿宋_GB2312"/>
        <charset val="134"/>
      </rPr>
      <t>9545</t>
    </r>
    <r>
      <rPr>
        <sz val="10"/>
        <color theme="1"/>
        <rFont val="宋体"/>
        <charset val="134"/>
      </rPr>
      <t>㎡</t>
    </r>
    <r>
      <rPr>
        <sz val="10"/>
        <color theme="1"/>
        <rFont val="仿宋_GB2312"/>
        <charset val="134"/>
      </rPr>
      <t xml:space="preserve">，路基厚5cm12%灰土，C25砼路面厚15cm
</t>
    </r>
  </si>
  <si>
    <t>2017年徐镇镇东习村道路建设工程进度款</t>
  </si>
  <si>
    <t>徐镇镇东习村</t>
  </si>
  <si>
    <t>2017年习城乡陈曹楼、刘拐村道路建设</t>
  </si>
  <si>
    <t>习城乡陈曹楼、刘拐村</t>
  </si>
  <si>
    <r>
      <rPr>
        <sz val="10"/>
        <color theme="1"/>
        <rFont val="宋体"/>
        <charset val="134"/>
      </rPr>
      <t>硬化路面</t>
    </r>
    <r>
      <rPr>
        <sz val="10"/>
        <color theme="1"/>
        <rFont val="仿宋_GB2312"/>
        <charset val="134"/>
      </rPr>
      <t>5909</t>
    </r>
    <r>
      <rPr>
        <sz val="10"/>
        <color theme="1"/>
        <rFont val="宋体"/>
        <charset val="134"/>
      </rPr>
      <t>㎡</t>
    </r>
    <r>
      <rPr>
        <sz val="10"/>
        <color theme="1"/>
        <rFont val="仿宋_GB2312"/>
        <charset val="134"/>
      </rPr>
      <t xml:space="preserve">，路基厚5cm12%灰土，C25砼路面厚15cm
</t>
    </r>
  </si>
  <si>
    <t>2017年渠村乡大闵城村道路建设</t>
  </si>
  <si>
    <t>渠村乡大闵城村</t>
  </si>
  <si>
    <t>2017年郎中乡后旺寨、后赵屯、李白邱村道路建设</t>
  </si>
  <si>
    <t>2017年梨园乡樊常治村工程款</t>
  </si>
  <si>
    <t>梨园乡樊常治村</t>
  </si>
  <si>
    <r>
      <rPr>
        <sz val="10"/>
        <color theme="1"/>
        <rFont val="宋体"/>
        <charset val="134"/>
      </rPr>
      <t>硬化路面</t>
    </r>
    <r>
      <rPr>
        <sz val="10"/>
        <color theme="1"/>
        <rFont val="仿宋_GB2312"/>
        <charset val="134"/>
      </rPr>
      <t>12364</t>
    </r>
    <r>
      <rPr>
        <sz val="10"/>
        <color theme="1"/>
        <rFont val="宋体"/>
        <charset val="134"/>
      </rPr>
      <t>㎡</t>
    </r>
    <r>
      <rPr>
        <sz val="10"/>
        <color theme="1"/>
        <rFont val="仿宋_GB2312"/>
        <charset val="134"/>
      </rPr>
      <t xml:space="preserve">，路基厚5cm12%灰土，C25砼路面厚15cm
</t>
    </r>
  </si>
  <si>
    <t>2017年徐镇高黄庄村、程忠陵村道路</t>
  </si>
  <si>
    <t>徐镇高黄庄村、程忠陵村</t>
  </si>
  <si>
    <r>
      <rPr>
        <sz val="10"/>
        <color theme="1"/>
        <rFont val="宋体"/>
        <charset val="134"/>
      </rPr>
      <t>硬化路面</t>
    </r>
    <r>
      <rPr>
        <sz val="10"/>
        <color theme="1"/>
        <rFont val="仿宋_GB2312"/>
        <charset val="134"/>
      </rPr>
      <t>10000</t>
    </r>
    <r>
      <rPr>
        <sz val="10"/>
        <color theme="1"/>
        <rFont val="宋体"/>
        <charset val="134"/>
      </rPr>
      <t>㎡</t>
    </r>
    <r>
      <rPr>
        <sz val="10"/>
        <color theme="1"/>
        <rFont val="仿宋_GB2312"/>
        <charset val="134"/>
      </rPr>
      <t xml:space="preserve">，路基厚5cm12%灰土，C25砼路面厚15cm
</t>
    </r>
  </si>
  <si>
    <t>2017年梨园乡东马李、西村集道路</t>
  </si>
  <si>
    <t>梨园乡东马李、西村集</t>
  </si>
  <si>
    <r>
      <rPr>
        <sz val="10"/>
        <color theme="1"/>
        <rFont val="宋体"/>
        <charset val="134"/>
      </rPr>
      <t>硬化路面</t>
    </r>
    <r>
      <rPr>
        <sz val="10"/>
        <color theme="1"/>
        <rFont val="仿宋_GB2312"/>
        <charset val="134"/>
      </rPr>
      <t>15000</t>
    </r>
    <r>
      <rPr>
        <sz val="10"/>
        <color theme="1"/>
        <rFont val="宋体"/>
        <charset val="134"/>
      </rPr>
      <t>㎡</t>
    </r>
    <r>
      <rPr>
        <sz val="10"/>
        <color theme="1"/>
        <rFont val="仿宋_GB2312"/>
        <charset val="134"/>
      </rPr>
      <t xml:space="preserve">，路基厚5cm12%灰土，C25砼路面厚15cm
</t>
    </r>
  </si>
  <si>
    <t>2017年习城乡小甘露村道路建设</t>
  </si>
  <si>
    <t>习城乡小甘露村</t>
  </si>
  <si>
    <t>2017年王称固南刘庄道路建设</t>
  </si>
  <si>
    <t>王称固南刘庄</t>
  </si>
  <si>
    <r>
      <rPr>
        <sz val="10"/>
        <color theme="1"/>
        <rFont val="宋体"/>
        <charset val="134"/>
      </rPr>
      <t>硬化路面</t>
    </r>
    <r>
      <rPr>
        <sz val="10"/>
        <color theme="1"/>
        <rFont val="仿宋_GB2312"/>
        <charset val="134"/>
      </rPr>
      <t>15273</t>
    </r>
    <r>
      <rPr>
        <sz val="10"/>
        <color theme="1"/>
        <rFont val="宋体"/>
        <charset val="134"/>
      </rPr>
      <t>㎡</t>
    </r>
    <r>
      <rPr>
        <sz val="10"/>
        <color theme="1"/>
        <rFont val="仿宋_GB2312"/>
        <charset val="134"/>
      </rPr>
      <t xml:space="preserve">，路基厚5cm12%灰土，C25砼路面厚15cm
</t>
    </r>
  </si>
  <si>
    <t>2017年徐镇东习村道路建设</t>
  </si>
  <si>
    <t>徐镇东习村</t>
  </si>
  <si>
    <t>徐镇镇人民政府</t>
  </si>
  <si>
    <t>2017年海通商锁城、宗寨道路建设</t>
  </si>
  <si>
    <t>海通商锁城、宗寨</t>
  </si>
  <si>
    <t>海通乡人民政府</t>
  </si>
  <si>
    <t>2017年王称堌后项城村道路建设</t>
  </si>
  <si>
    <t>王称堌后项城村</t>
  </si>
  <si>
    <t>2017年渠村前南湖村内胡同</t>
  </si>
  <si>
    <t>渠村前南湖村</t>
  </si>
  <si>
    <t>2017年王称固道路建设</t>
  </si>
  <si>
    <t>王称固</t>
  </si>
  <si>
    <r>
      <rPr>
        <sz val="10"/>
        <color theme="1"/>
        <rFont val="宋体"/>
        <charset val="134"/>
      </rPr>
      <t>硬化路面</t>
    </r>
    <r>
      <rPr>
        <sz val="10"/>
        <color theme="1"/>
        <rFont val="仿宋_GB2312"/>
        <charset val="134"/>
      </rPr>
      <t>6364</t>
    </r>
    <r>
      <rPr>
        <sz val="10"/>
        <color theme="1"/>
        <rFont val="宋体"/>
        <charset val="134"/>
      </rPr>
      <t>㎡</t>
    </r>
    <r>
      <rPr>
        <sz val="10"/>
        <color theme="1"/>
        <rFont val="仿宋_GB2312"/>
        <charset val="134"/>
      </rPr>
      <t xml:space="preserve">，路基厚5cm12%灰土，C25砼路面厚15cm
</t>
    </r>
  </si>
  <si>
    <t>2017年习城李拐村道路胡同建设）</t>
  </si>
  <si>
    <t>习城李拐村</t>
  </si>
  <si>
    <t>2017年郎中乡展上户、李人郭道路工程</t>
  </si>
  <si>
    <t>郎中乡展上户、李人郭</t>
  </si>
  <si>
    <r>
      <rPr>
        <sz val="10"/>
        <color theme="1"/>
        <rFont val="宋体"/>
        <charset val="134"/>
      </rPr>
      <t>硬化路面</t>
    </r>
    <r>
      <rPr>
        <sz val="10"/>
        <color theme="1"/>
        <rFont val="仿宋_GB2312"/>
        <charset val="134"/>
      </rPr>
      <t>11182</t>
    </r>
    <r>
      <rPr>
        <sz val="10"/>
        <color theme="1"/>
        <rFont val="宋体"/>
        <charset val="134"/>
      </rPr>
      <t>㎡</t>
    </r>
    <r>
      <rPr>
        <sz val="10"/>
        <color theme="1"/>
        <rFont val="仿宋_GB2312"/>
        <charset val="134"/>
      </rPr>
      <t xml:space="preserve">，路基厚5cm12%灰土，C25砼路面厚15cm
</t>
    </r>
  </si>
  <si>
    <t>2017年白堽东柳村、王密城、常河寨、宗寨道路建设</t>
  </si>
  <si>
    <t>白堽东柳村、王密城、常河寨、宗寨</t>
  </si>
  <si>
    <r>
      <rPr>
        <sz val="10"/>
        <color theme="1"/>
        <rFont val="宋体"/>
        <charset val="134"/>
      </rPr>
      <t>硬化路面</t>
    </r>
    <r>
      <rPr>
        <sz val="10"/>
        <color theme="1"/>
        <rFont val="仿宋_GB2312"/>
        <charset val="134"/>
      </rPr>
      <t>22182</t>
    </r>
    <r>
      <rPr>
        <sz val="10"/>
        <color theme="1"/>
        <rFont val="宋体"/>
        <charset val="134"/>
      </rPr>
      <t>㎡</t>
    </r>
    <r>
      <rPr>
        <sz val="10"/>
        <color theme="1"/>
        <rFont val="仿宋_GB2312"/>
        <charset val="134"/>
      </rPr>
      <t xml:space="preserve">，路基厚5cm12%灰土，C25砼路面厚15cm
</t>
    </r>
  </si>
  <si>
    <t>2017年习城乡程寨村道路建设</t>
  </si>
  <si>
    <t>习城乡程寨村</t>
  </si>
  <si>
    <r>
      <rPr>
        <sz val="10"/>
        <color theme="1"/>
        <rFont val="宋体"/>
        <charset val="134"/>
      </rPr>
      <t>硬化路面</t>
    </r>
    <r>
      <rPr>
        <sz val="10"/>
        <color theme="1"/>
        <rFont val="仿宋_GB2312"/>
        <charset val="134"/>
      </rPr>
      <t>11818</t>
    </r>
    <r>
      <rPr>
        <sz val="10"/>
        <color theme="1"/>
        <rFont val="宋体"/>
        <charset val="134"/>
      </rPr>
      <t>㎡</t>
    </r>
    <r>
      <rPr>
        <sz val="10"/>
        <color theme="1"/>
        <rFont val="仿宋_GB2312"/>
        <charset val="134"/>
      </rPr>
      <t xml:space="preserve">，路基厚5cm12%灰土，C25砼路面厚15cm
</t>
    </r>
  </si>
  <si>
    <t>2017年王称堌孟楼付庄村道 路建设</t>
  </si>
  <si>
    <t>王称堌孟楼付庄村</t>
  </si>
  <si>
    <t>2017年王称固镇新王称固村道路建设</t>
  </si>
  <si>
    <t>王称固镇新王称固村</t>
  </si>
  <si>
    <t>2017年王称固镇马刘庄村道路建设</t>
  </si>
  <si>
    <t>王称固镇马刘庄村</t>
  </si>
  <si>
    <t>2017年王称固镇前项城村道路建设</t>
  </si>
  <si>
    <t>王称固镇前项城村</t>
  </si>
  <si>
    <t>2017年徐镇董寨、后闫寨道路建设</t>
  </si>
  <si>
    <t>徐镇董寨、后闫寨</t>
  </si>
  <si>
    <r>
      <rPr>
        <sz val="10"/>
        <color theme="1"/>
        <rFont val="宋体"/>
        <charset val="134"/>
      </rPr>
      <t>硬化路面</t>
    </r>
    <r>
      <rPr>
        <sz val="10"/>
        <color theme="1"/>
        <rFont val="仿宋_GB2312"/>
        <charset val="134"/>
      </rPr>
      <t>17091</t>
    </r>
    <r>
      <rPr>
        <sz val="10"/>
        <color theme="1"/>
        <rFont val="宋体"/>
        <charset val="134"/>
      </rPr>
      <t>㎡</t>
    </r>
    <r>
      <rPr>
        <sz val="10"/>
        <color theme="1"/>
        <rFont val="仿宋_GB2312"/>
        <charset val="134"/>
      </rPr>
      <t xml:space="preserve">，路基厚5cm12%灰土，C25砼路面厚15cm
</t>
    </r>
  </si>
  <si>
    <t>2017年徐镇后九章村道路建设</t>
  </si>
  <si>
    <t>徐镇后九章村</t>
  </si>
  <si>
    <r>
      <rPr>
        <sz val="10"/>
        <color theme="1"/>
        <rFont val="宋体"/>
        <charset val="134"/>
      </rPr>
      <t>硬化路面</t>
    </r>
    <r>
      <rPr>
        <sz val="10"/>
        <color theme="1"/>
        <rFont val="仿宋_GB2312"/>
        <charset val="134"/>
      </rPr>
      <t>16364</t>
    </r>
    <r>
      <rPr>
        <sz val="10"/>
        <color theme="1"/>
        <rFont val="宋体"/>
        <charset val="134"/>
      </rPr>
      <t>㎡</t>
    </r>
    <r>
      <rPr>
        <sz val="10"/>
        <color theme="1"/>
        <rFont val="仿宋_GB2312"/>
        <charset val="134"/>
      </rPr>
      <t xml:space="preserve">，路基厚5cm12%灰土，C25砼路面厚15cm
</t>
    </r>
  </si>
  <si>
    <t>2017年王称固赵庄道路建设</t>
  </si>
  <si>
    <t>王称固赵庄</t>
  </si>
  <si>
    <t>2017年渠村后园村道路</t>
  </si>
  <si>
    <t>渠村后园村</t>
  </si>
  <si>
    <t>2017年渠村孟居北村道路</t>
  </si>
  <si>
    <t>渠村孟居北村</t>
  </si>
  <si>
    <t>2017年渠村孟居南村道路</t>
  </si>
  <si>
    <t>渠村孟居南村</t>
  </si>
  <si>
    <t>2017年郎中西减杜、赵堂村村内道路</t>
  </si>
  <si>
    <t>郎中西减杜、赵堂村</t>
  </si>
  <si>
    <r>
      <rPr>
        <sz val="10"/>
        <color theme="1"/>
        <rFont val="宋体"/>
        <charset val="134"/>
      </rPr>
      <t>硬化路面</t>
    </r>
    <r>
      <rPr>
        <sz val="10"/>
        <color theme="1"/>
        <rFont val="仿宋_GB2312"/>
        <charset val="134"/>
      </rPr>
      <t>18182</t>
    </r>
    <r>
      <rPr>
        <sz val="10"/>
        <color theme="1"/>
        <rFont val="宋体"/>
        <charset val="134"/>
      </rPr>
      <t>㎡</t>
    </r>
    <r>
      <rPr>
        <sz val="10"/>
        <color theme="1"/>
        <rFont val="仿宋_GB2312"/>
        <charset val="134"/>
      </rPr>
      <t xml:space="preserve">，路基厚5cm12%灰土，C25砼路面厚15cm
</t>
    </r>
  </si>
  <si>
    <t>2017年梨园乡汇源区农场内道路建设</t>
  </si>
  <si>
    <t>2017年习城乡北店等道路建设</t>
  </si>
  <si>
    <t>习城乡北店</t>
  </si>
  <si>
    <t>2017年梨园乡聂堌堆村、申庄村道路建设</t>
  </si>
  <si>
    <t>梨园乡聂堌堆村、申庄村</t>
  </si>
  <si>
    <r>
      <rPr>
        <sz val="10"/>
        <color theme="1"/>
        <rFont val="宋体"/>
        <charset val="134"/>
      </rPr>
      <t>硬化路面</t>
    </r>
    <r>
      <rPr>
        <sz val="10"/>
        <color theme="1"/>
        <rFont val="仿宋_GB2312"/>
        <charset val="134"/>
      </rPr>
      <t>9091</t>
    </r>
    <r>
      <rPr>
        <sz val="10"/>
        <color theme="1"/>
        <rFont val="宋体"/>
        <charset val="134"/>
      </rPr>
      <t>㎡</t>
    </r>
    <r>
      <rPr>
        <sz val="10"/>
        <color theme="1"/>
        <rFont val="仿宋_GB2312"/>
        <charset val="134"/>
      </rPr>
      <t xml:space="preserve">，路基厚5cm12%灰土，C25砼路面厚15cm
</t>
    </r>
  </si>
  <si>
    <t>2017年郎中乡李庄村道路建设</t>
  </si>
  <si>
    <r>
      <rPr>
        <sz val="10"/>
        <rFont val="宋体"/>
        <charset val="134"/>
      </rPr>
      <t>硬化路面</t>
    </r>
    <r>
      <rPr>
        <sz val="10"/>
        <rFont val="仿宋_GB2312"/>
        <charset val="134"/>
      </rPr>
      <t>10909</t>
    </r>
    <r>
      <rPr>
        <sz val="10"/>
        <rFont val="宋体"/>
        <charset val="134"/>
      </rPr>
      <t>㎡</t>
    </r>
    <r>
      <rPr>
        <sz val="10"/>
        <rFont val="仿宋_GB2312"/>
        <charset val="134"/>
      </rPr>
      <t xml:space="preserve">，路基厚5cm12%灰土，C25砼路面厚15cm
</t>
    </r>
  </si>
  <si>
    <t>2017年徐镇任楼村道路建设</t>
  </si>
  <si>
    <t>徐镇任楼村</t>
  </si>
  <si>
    <r>
      <rPr>
        <sz val="10"/>
        <color theme="1"/>
        <rFont val="宋体"/>
        <charset val="134"/>
      </rPr>
      <t>硬化路面</t>
    </r>
    <r>
      <rPr>
        <sz val="10"/>
        <color theme="1"/>
        <rFont val="仿宋_GB2312"/>
        <charset val="134"/>
      </rPr>
      <t>8909</t>
    </r>
    <r>
      <rPr>
        <sz val="10"/>
        <color theme="1"/>
        <rFont val="宋体"/>
        <charset val="134"/>
      </rPr>
      <t>㎡</t>
    </r>
    <r>
      <rPr>
        <sz val="10"/>
        <color theme="1"/>
        <rFont val="仿宋_GB2312"/>
        <charset val="134"/>
      </rPr>
      <t xml:space="preserve">，路基厚5cm12%灰土，C25砼路面厚15cm
</t>
    </r>
  </si>
  <si>
    <t>2017年郎中乡大郎中乡村道路建设</t>
  </si>
  <si>
    <t>郎中乡大郎中乡村</t>
  </si>
  <si>
    <r>
      <rPr>
        <sz val="10"/>
        <color theme="1"/>
        <rFont val="宋体"/>
        <charset val="134"/>
      </rPr>
      <t>硬化路面</t>
    </r>
    <r>
      <rPr>
        <sz val="10"/>
        <color theme="1"/>
        <rFont val="仿宋_GB2312"/>
        <charset val="134"/>
      </rPr>
      <t>19364</t>
    </r>
    <r>
      <rPr>
        <sz val="10"/>
        <color theme="1"/>
        <rFont val="宋体"/>
        <charset val="134"/>
      </rPr>
      <t>㎡</t>
    </r>
    <r>
      <rPr>
        <sz val="10"/>
        <color theme="1"/>
        <rFont val="仿宋_GB2312"/>
        <charset val="134"/>
      </rPr>
      <t xml:space="preserve">，路基厚5cm12%灰土，C25砼路面厚15cm
</t>
    </r>
  </si>
  <si>
    <t>2、综合性文化中心建设</t>
  </si>
  <si>
    <t>2017年子岸乡综合性文化服务中心建设项目</t>
  </si>
  <si>
    <t>子岸乡</t>
  </si>
  <si>
    <t>子岸乡人民政府</t>
  </si>
  <si>
    <t>综合性文化服务中心建设</t>
  </si>
  <si>
    <t>解决群众生活水平</t>
  </si>
  <si>
    <t>2017年庆祖镇综合文化服务中心建设项目</t>
  </si>
  <si>
    <t>庆祖镇</t>
  </si>
  <si>
    <t>庆祖镇人民政府</t>
  </si>
  <si>
    <t>2017年八公桥镇综合文化服务中心建设项目</t>
  </si>
  <si>
    <t>八公桥镇</t>
  </si>
  <si>
    <t>八公桥镇人民政府</t>
  </si>
  <si>
    <t>2017年渠村乡综合文化服务中心建设项目</t>
  </si>
  <si>
    <t>渠村</t>
  </si>
  <si>
    <t>2017年梁庄乡综合性文化服务中心建设项目</t>
  </si>
  <si>
    <t>梁庄乡</t>
  </si>
  <si>
    <t>梁庄乡人民政府</t>
  </si>
  <si>
    <t>2017年郎中乡综合文化服务中心建设项目</t>
  </si>
  <si>
    <t>2017年梨园乡综合文化服务中心建设项目</t>
  </si>
  <si>
    <t>2017年白堽乡综合文化服务中心建设项目</t>
  </si>
  <si>
    <t>2017年徐镇镇综合文化服务中心建设项目</t>
  </si>
  <si>
    <t>2017年王称堌镇综合文化服务中心建设项目</t>
  </si>
  <si>
    <t>2017年习城乡综合性文化服务村室、文化广场项目</t>
  </si>
  <si>
    <t>2017年海通乡综合文化服务中心工程</t>
  </si>
  <si>
    <t>3、体育器材建设</t>
  </si>
  <si>
    <t>2017年濮阳县体育局贫困村体育器材采购项目</t>
  </si>
  <si>
    <t>各乡镇</t>
  </si>
  <si>
    <t>体育局</t>
  </si>
  <si>
    <t>贫困村体育器材</t>
  </si>
  <si>
    <t>4、卫生室建设</t>
  </si>
  <si>
    <t>2017年郎中、海通等乡镇15个贫困村卫生室建设</t>
  </si>
  <si>
    <t>卫计委</t>
  </si>
  <si>
    <t>15个贫困村卫生室建设</t>
  </si>
  <si>
    <t>解决群众医疗水平</t>
  </si>
  <si>
    <t>改善群众医疗条件</t>
  </si>
  <si>
    <t>5、安全饮水工程建设</t>
  </si>
  <si>
    <t>濮阳县2017年农村饮水安全巩固提升王称堌胡楼、徐镇水厂、郎中后赵寨前赵屯、后赵屯水源井</t>
  </si>
  <si>
    <t>王称堌胡楼、徐镇水厂、郎中后赵寨前赵屯、后赵屯</t>
  </si>
  <si>
    <t>水利局</t>
  </si>
  <si>
    <t>饮水安全巩固提升</t>
  </si>
  <si>
    <t>解决群众用水困难</t>
  </si>
  <si>
    <t>改善群众生产条件</t>
  </si>
  <si>
    <t>濮阳县2017年农村饮水安全巩固提升王称堌胡楼、梨园中时寨、西孙集、房长治、范长治管理房、压力罐、供水管线</t>
  </si>
  <si>
    <t>王称堌胡楼、梨园中时寨、西孙集、房长治、范长治</t>
  </si>
  <si>
    <t>濮阳县2017年农村饮水安全巩固提升习城乡兰寨、郎中后赵屯、李庄、徐镇镇高黄庄、翟中陵管理房、压力罐、供水管线</t>
  </si>
  <si>
    <t>习城乡兰寨、郎中后赵屯、李庄、徐镇镇高黄庄、翟中陵</t>
  </si>
  <si>
    <t>6、路灯安装</t>
  </si>
  <si>
    <t>2017年郎中乡、渠村太阳能路灯项目</t>
  </si>
  <si>
    <t>郎中乡、渠村</t>
  </si>
  <si>
    <t>太阳能路灯项目</t>
  </si>
  <si>
    <t>解决群众晚上出行困难</t>
  </si>
  <si>
    <t>改善群众照明条件</t>
  </si>
  <si>
    <t>2017年梨园、白堽、王称堌太阳能路灯项目</t>
  </si>
  <si>
    <t>梨园、白堽、王称堌</t>
  </si>
  <si>
    <t>2017年1月—13月</t>
  </si>
  <si>
    <t>2017年王称堌、梨园、白罡乡路灯项目</t>
  </si>
  <si>
    <t>王称堌、梨园、白罡乡</t>
  </si>
  <si>
    <t>2017年1月—14月</t>
  </si>
  <si>
    <t>2017年徐镇、习城乡路灯项目</t>
  </si>
  <si>
    <t>徐镇、习城乡</t>
  </si>
  <si>
    <t>2017年1月—15月</t>
  </si>
  <si>
    <t>7、水利设施建设</t>
  </si>
  <si>
    <t>207年引黄灌区移动提灌泵船项目</t>
  </si>
  <si>
    <t>引黄灌区移动提灌泵船</t>
  </si>
  <si>
    <t>2017年濮阳县统筹整合使用财政涉农资金扶贫开发高标准农田建设渠村乡、海通乡</t>
  </si>
  <si>
    <t>渠村乡、海通乡</t>
  </si>
  <si>
    <t>高标准农田建设</t>
  </si>
  <si>
    <t>2017年梨园乡机井建设</t>
  </si>
  <si>
    <t>机井44眼</t>
  </si>
  <si>
    <t>2017年郎中乡机井建设</t>
  </si>
  <si>
    <t>机井100眼</t>
  </si>
  <si>
    <t>2017年习城境内机井、井堡</t>
  </si>
  <si>
    <t>习城</t>
  </si>
  <si>
    <t>机井104眼</t>
  </si>
  <si>
    <t>2017年渠村境内机井建设</t>
  </si>
  <si>
    <t>机井84眼</t>
  </si>
  <si>
    <t>2017年王称堌机井建设</t>
  </si>
  <si>
    <t>王称堌</t>
  </si>
  <si>
    <t>机井167眼</t>
  </si>
  <si>
    <t>2017年徐镇机井项目</t>
  </si>
  <si>
    <t>徐镇</t>
  </si>
  <si>
    <t>机井141眼</t>
  </si>
  <si>
    <t>2017年子岸机井项目</t>
  </si>
  <si>
    <t>子岸</t>
  </si>
  <si>
    <t>机井24眼</t>
  </si>
  <si>
    <t>2017年海通乡机井项目</t>
  </si>
  <si>
    <t>机井14眼</t>
  </si>
  <si>
    <t>8、村容村貌</t>
  </si>
  <si>
    <t>2017年各乡镇村容村貌提升项目</t>
  </si>
  <si>
    <t>村容村貌提升</t>
  </si>
  <si>
    <t>改善群众环境条件</t>
  </si>
  <si>
    <t>9、环境整治</t>
  </si>
  <si>
    <t>2017年濮阳县重点村环境整治项目</t>
  </si>
  <si>
    <t>重点村环境整治</t>
  </si>
  <si>
    <t>10、农村公路安防工程</t>
  </si>
  <si>
    <t>濮阳县农村公路管理所2017年农村公路安保项目</t>
  </si>
  <si>
    <t>农村公路安保项目</t>
  </si>
  <si>
    <t>解决群众安全保障</t>
  </si>
  <si>
    <t>改善群众安全条件</t>
  </si>
  <si>
    <t>11、贫困村通达客车项目</t>
  </si>
  <si>
    <t>濮阳县交通运输局贫困村通达客车项目</t>
  </si>
  <si>
    <t>交通运输局贫困村通达客车项目</t>
  </si>
  <si>
    <t>改善群众出行条件</t>
  </si>
  <si>
    <t>二、医疗保障</t>
  </si>
  <si>
    <t>贫困人口医疗补助</t>
  </si>
  <si>
    <t>医疗保障</t>
  </si>
  <si>
    <t>卫生局</t>
  </si>
  <si>
    <t>解决群众医保困难</t>
  </si>
  <si>
    <t>改善群众医保条件</t>
  </si>
  <si>
    <t>人力资源和社会保障局贫困人口医疗补助</t>
  </si>
  <si>
    <t>人社局</t>
  </si>
  <si>
    <t>人力资源和社会保障局建档立卡贫困人员参加城乡居民医保补贴</t>
  </si>
  <si>
    <t>城乡居民医保补贴</t>
  </si>
  <si>
    <t>人力资源和社会保障局建档立卡贫困户大病救助</t>
  </si>
  <si>
    <t>2017年建档立卡贫困人口参加城乡居民医保政府补贴</t>
  </si>
  <si>
    <t>2017贫困人口大病医疗补助</t>
  </si>
  <si>
    <t>贫困户大病救助（35）（人社局）</t>
  </si>
  <si>
    <t>三、住房保障</t>
  </si>
  <si>
    <t>2017年濮阳县农村危房改造项目</t>
  </si>
  <si>
    <t>住房保障</t>
  </si>
  <si>
    <t>住建局</t>
  </si>
  <si>
    <t>农村危房改造项目</t>
  </si>
  <si>
    <t>改善住房条件</t>
  </si>
  <si>
    <t>解决住房安全保障</t>
  </si>
  <si>
    <t>濮阳县住建局2017年农村危房改造</t>
  </si>
  <si>
    <t>各乡镇2017年农村危房改造资金残疾、低保、分散供应户</t>
  </si>
  <si>
    <t>各乡镇2017年农村危房改造资金特困户</t>
  </si>
  <si>
    <t>各乡镇2017年农村危房改造资金建档立卡户</t>
  </si>
  <si>
    <t>657户建档立卡贫困户农村危房改造剩余资金</t>
  </si>
  <si>
    <t>586户建档立卡贫困户第三批危房改造</t>
  </si>
  <si>
    <t>2017年农村危房改造（各乡镇）</t>
  </si>
  <si>
    <t>四、教育扶贫</t>
  </si>
  <si>
    <t>建档立卡贫困户学生资助资金</t>
  </si>
  <si>
    <t>教育扶贫</t>
  </si>
  <si>
    <t>教育局</t>
  </si>
  <si>
    <t>贫困户学生资助资金</t>
  </si>
  <si>
    <t>解决贫困群众孩子上学困难</t>
  </si>
  <si>
    <t>教育局学前教育保教费</t>
  </si>
  <si>
    <t>学前教育保教费</t>
  </si>
  <si>
    <t>教育局特困学生救助金</t>
  </si>
  <si>
    <t>特困学生救助金</t>
  </si>
  <si>
    <t>2017年秋季学期义务教育阶段县外就读建档户学生生活补助</t>
  </si>
  <si>
    <t>义务教育阶段县外就读建档户学生生活补助</t>
  </si>
  <si>
    <t>付教育局2017年教育扶贫建档非寄宿生补助资金</t>
  </si>
  <si>
    <t>非寄宿生补助资金</t>
  </si>
  <si>
    <t>付教育局2017年教育扶贫大学新生补助资金</t>
  </si>
  <si>
    <t>大学新生补助资金</t>
  </si>
  <si>
    <t>建档立卡贫困户学生资助资金第二批（教育局）</t>
  </si>
  <si>
    <t>五、转移就业</t>
  </si>
  <si>
    <t>人力资源和社会保障局贫困劳动力外出务工车票补贴</t>
  </si>
  <si>
    <t>转移就业</t>
  </si>
  <si>
    <t>困劳动力外出务工车票补贴</t>
  </si>
  <si>
    <t>激发群众内生动力</t>
  </si>
  <si>
    <t>六、电商扶贫</t>
  </si>
  <si>
    <t>商务局电商扶贫资金</t>
  </si>
  <si>
    <t>电商扶贫</t>
  </si>
  <si>
    <t>商务局</t>
  </si>
  <si>
    <t>电商扶贫资金</t>
  </si>
  <si>
    <t>改善群众多渠道经营模式</t>
  </si>
  <si>
    <t>七、到户增收、雨露计划、科技扶贫及小额贷款贴息</t>
  </si>
  <si>
    <t>2017年雨露计划培训补助</t>
  </si>
  <si>
    <t>产业扶贫</t>
  </si>
  <si>
    <t>扶贫办</t>
  </si>
  <si>
    <t>雨露计划培训补助</t>
  </si>
  <si>
    <t>提高群众技术能力</t>
  </si>
  <si>
    <t>2017年扶贫小额贴息资金</t>
  </si>
  <si>
    <t>扶贫小额贴息资金</t>
  </si>
  <si>
    <t>提高群众发展条件</t>
  </si>
  <si>
    <t>2017年徐镇镇泥鳅孵化技术推广项目</t>
  </si>
  <si>
    <t>技术推广项目</t>
  </si>
  <si>
    <t>提高群众技术和增收</t>
  </si>
  <si>
    <t>2017年文留镇肉驴育肥技术推广项目</t>
  </si>
  <si>
    <t>文留镇人民政府</t>
  </si>
  <si>
    <r>
      <rPr>
        <sz val="10"/>
        <rFont val="宋体"/>
        <charset val="134"/>
      </rPr>
      <t>2017年徐镇镇</t>
    </r>
    <r>
      <rPr>
        <sz val="10"/>
        <rFont val="仿宋_GB2312"/>
        <charset val="134"/>
      </rPr>
      <t>种鹅养殖技术推广项目</t>
    </r>
  </si>
  <si>
    <r>
      <rPr>
        <sz val="10"/>
        <rFont val="宋体"/>
        <charset val="134"/>
      </rPr>
      <t>2017年徐镇镇</t>
    </r>
    <r>
      <rPr>
        <sz val="10"/>
        <rFont val="仿宋_GB2312"/>
        <charset val="134"/>
      </rPr>
      <t>莲藕、浅水泥鳅种养技术推广项目</t>
    </r>
  </si>
  <si>
    <t>八公桥镇2017年种植项目</t>
  </si>
  <si>
    <t>到户增收</t>
  </si>
  <si>
    <t>山王寨、*郭庄、*杏园、*大山、*杜家楼</t>
  </si>
  <si>
    <t>蔬菜大棚种植5户，金银花种植10户</t>
  </si>
  <si>
    <t>贫困户自建，政府奖补。</t>
  </si>
  <si>
    <t>八公桥镇2017年养殖项目</t>
  </si>
  <si>
    <t>*王楼村、*菜油坊、*田油坊、山王寨、*武家寨、*杨寨、*杏园、*南靳寨、*寨城、*竹邱、*贲寨、*庞寨、*西街、赵寨、*郝寨、*盖沙口</t>
  </si>
  <si>
    <t>建羊舍21座、鸡棚5座、鹅棚2座、牛舍2座、猪圈5座、养土元30平方、养羊381只</t>
  </si>
  <si>
    <t>渠村乡2017年种植项目</t>
  </si>
  <si>
    <t>*曹闵城、*渠村村、*刘闵城、*前园、*陈寨、*王辛庄、*张李屯、*翟庄、*牛寨、大闵城、*公西集、*公西村、南湖</t>
  </si>
  <si>
    <t>建蔬菜大棚74座、药材基地2处、桃园1处</t>
  </si>
  <si>
    <t>渠村乡2017年养殖项目</t>
  </si>
  <si>
    <t>*武寨、韩村、田庄、*刘寨、刘海、*前园、后园、*大芟河、*陈寨、马庄、*朱楼、*王辛庄、*王窑、*张李屯、*张寨、孟居、*翟庄、*牛寨、大闵城、*三合村、*公西集、*公西村、*叶庄、*王芟河、南湖</t>
  </si>
  <si>
    <t>建鱼塘38个、建羊舍44座、猪舍16座、牛棚1个、泥鳅池1个、驴棚1座、鸡棚13座、鹅棚4座、狗舍2座</t>
  </si>
  <si>
    <t>渠村乡2017年到户增收项目</t>
  </si>
  <si>
    <t>刘海、*青庄、*牛寨、大闵城、*公西集、*公西村、南湖</t>
  </si>
  <si>
    <t>豆腐坊3个、饭店2家、香油加工6家、面粉加工3家、服装加工1家</t>
  </si>
  <si>
    <t>五星乡2017年养殖项目</t>
  </si>
  <si>
    <t>*谢店、*东八里、*苏楼、*后堌堆、*前五星、*五星集、*于屯、*西高城、*李岸、*七王庙、*后堌堆</t>
  </si>
  <si>
    <t>五星乡</t>
  </si>
  <si>
    <t>建羊舍18座、鸡棚2座、牛棚1座、猪舍15座；养羊173只、养鸡17415只、养牛10头、养猪60头</t>
  </si>
  <si>
    <t>习城乡2017年第一批养殖项目</t>
  </si>
  <si>
    <t>*刘拐、李拐、*刘寨、*于林、*桑寨、孔店、*穆楼、徐寨、*后三村、*东街、*西街、侯寨、郝相楼、封寨、丁寨、*李寨、兰寨、*南五庄、甘露集、*胡寨、张相楼、连集、连庄、西北庄、*雷楼</t>
  </si>
  <si>
    <t>61户养羊，养羊741只；养鸡13户，养鸡105300只；养猪5户，养猪89头；养牛21户，养牛56头；养鹅1户，养鹅300只；养兔子1户养兔子11只；粉条加工1户；种植蔬菜3户；种植果树1户；种植草莓1户</t>
  </si>
  <si>
    <t>郎中乡2017年第一批养殖项目</t>
  </si>
  <si>
    <t>*坝头、*郎寨、后赵屯、*贾白邱、*宋寨、*赵堂、李白邱、*郎中集、*陈寨、*支寨、*马海、*司马集、李大郭、*东司马、*金辛庄、道仙、闫寨、*刘庄、*陈屯、大郎中、*高寨、*祝大郭、*芦里、*马屯、展邱</t>
  </si>
  <si>
    <t>养羊62户养羊1169只；养鸡21户养鸡149100只；养猪694头；养牛83头；养鸭18户养鸭57500只；养鹅2户养鹅5000只；养兔3户养兔1270只；养鱼12户养鱼34.3亩</t>
  </si>
  <si>
    <t>王称堌镇2017年第一批养殖项目</t>
  </si>
  <si>
    <t>刘集、*后陈、常庄、*后拐、*北李庄、*韦庙、前项城、</t>
  </si>
  <si>
    <t>养鸭400只，养鹅4300只，养肉鸽100对，8户养牛24头，51户养羊846只，3户养猪71头，1户养狗30只</t>
  </si>
  <si>
    <t>王称堌镇2017年第一批种植目</t>
  </si>
  <si>
    <t>刘集、*东李庄、*后陈、*后拐、*韦庙</t>
  </si>
  <si>
    <t>建蔬菜大棚3座，种植果苗20亩，4户种藕100亩，1户种植白菜20亩</t>
  </si>
  <si>
    <t>王称堌镇2017年第一批加工殖项目</t>
  </si>
  <si>
    <t>*鱼骨</t>
  </si>
  <si>
    <t>12户加工花圈支架</t>
  </si>
  <si>
    <t>白堽乡2017年养殖项目</t>
  </si>
  <si>
    <t>*白罡、*东常寨、东柳村、*耿密城、*李密城、*刘林寨、*刘庄、*毛庄、潘寨、*庞楼、*石寨、*宋河渠、王河渠、*王柳村、*西常寨、*西柳村、小寨、*辛寨、*闫林寨、*杨庄、朱庄、宗寨</t>
  </si>
  <si>
    <t>鸡棚5座，羊舍62个，猪圈2座，牛棚8个，养鹅场所2处，鱼塘2个，土元养殖1户，肉兔养殖厂1个</t>
  </si>
  <si>
    <t>白堽乡2017年种植项目</t>
  </si>
  <si>
    <t>*曹楼、常河渠、*耿密城、*关庄、*管庄、*胡密城、*毛庄、*庞楼、*宋河渠、*西常寨、*西柳村、小寨、*徐楼、</t>
  </si>
  <si>
    <t>建丝瓜大棚10座，食用菌大棚13座，苗木种植2处，大蒜种植3户，莲藕种植2处，苹果种植1处</t>
  </si>
  <si>
    <t>白堽乡2017年加工项目</t>
  </si>
  <si>
    <t>*前夹罡、东柳村、*关庄</t>
  </si>
  <si>
    <t>豆制品加工，钢筋合股，木材加工</t>
  </si>
  <si>
    <t>胡状镇2017年养殖项目</t>
  </si>
  <si>
    <t>*牛大张、*留城、*李家海、*张马羡、*董楼、*中国集、*程庄、*西牛庄、*郭楼、*李家寨、*后柳寨、*柳寨、*刘岗上、*石槽、*雷庄、*姚庄、*后柏桃、*汤庄、*前柏桃、*后胡状、*谷马羡</t>
  </si>
  <si>
    <t>胡状镇</t>
  </si>
  <si>
    <t>建羊圈18座，鸡棚3座，鹅棚3座，鸭棚1座，猪舍12座，兔舍1座，鸽棚1座，养羊239只，养鸡3650只，养鹅2700只，养鸭1000只，养猪204头，养鸽300只，养兔1200只</t>
  </si>
  <si>
    <t>文留镇2017年养殖项目</t>
  </si>
  <si>
    <t>*田庄、*后草场、*贯头寨、*东酸庙、*胡家庄、*杨庄、*冯楼</t>
  </si>
  <si>
    <t>养牛3头、养羊148只、养猪3头、养兔240只、养鹅500只</t>
  </si>
  <si>
    <t>子岸镇2017年养殖项目</t>
  </si>
  <si>
    <t>*化寨村、*李河沟、*东店当、*李子园、*西柳村、*卓贾村、*中子岸、*西掘地、*刘寨村、*高寨村、*马寨、*沙窝</t>
  </si>
  <si>
    <t>养羊148只、养猪54头、养鸡3000只、养牛5头、养鹅3000只</t>
  </si>
  <si>
    <t>子岸镇2017年种植项目</t>
  </si>
  <si>
    <t>*张河沟、*西子岸、*西掘地、*刘寨村、汪寨、*马寨</t>
  </si>
  <si>
    <t>种植木耳16亩、种甜瓜10亩、种丝瓜6亩</t>
  </si>
  <si>
    <t>梨园乡2017年第一批养殖项目</t>
  </si>
  <si>
    <t>中时寨、*龙常治、东韩寨、*西辛庄、*刘寨、*申庄、梅寨、梁寨、聂堌堆、*张水坑、*前寨上、段寨、西孙集、*连山寺、樊常治、*后寨上、*前任寨、潘寨、*火神庙、*东朱寨、*焦集</t>
  </si>
  <si>
    <t>养羊690只、养牛24头、养鹅8500只</t>
  </si>
  <si>
    <t>白堽乡2017年到户增收项目</t>
  </si>
  <si>
    <t>潘寨、*七来庄、王河渠、王密城、*西街村、*徐楼、*张密城、后辛庄、*西常寨、前辛庄、常河渠</t>
  </si>
  <si>
    <t>蔬菜大棚22座、大蒜48亩、种植莲藕14亩、养牛7户、养羊8户、养猪1户</t>
  </si>
  <si>
    <t>八公桥镇2017年第二批到户增收项目</t>
  </si>
  <si>
    <t>*葛寨村、*芦里村、*大山村、*李家楼、*寨城、*三合村、*刘湾、*杜家楼、*郭庄、*武家寨、*蔡油坊、山王寨、*南靳寨、*王楼、*田油坊、*西街</t>
  </si>
  <si>
    <t>养羊189只、养猪32头、养鹅800只、种植花卉3亩、种植金银花18亩、种植栝楼2亩、种植蔬菜12.5亩</t>
  </si>
  <si>
    <t>*七王庙、*于屯、*后堌堆、*前五星、*石佛营、*葛邱、*西八里、*张湾、*后坡、*魏寨</t>
  </si>
  <si>
    <t>养羊114只、养鸡14000只、养牛6头、养驴6头、养鸭7500只</t>
  </si>
  <si>
    <t>渠村乡2017年第二批到户增收项目</t>
  </si>
  <si>
    <t>后园、韩村、*安邱、*青庄村、韩村、*陈寨、*公西村、*大芟河、孟居、*翟庄、*叶庄、*武寨、*刘闵城、南湖、*前园、*渠村、*三合村、*公西集、*王辛庄、*张寨</t>
  </si>
  <si>
    <t>王称堌镇2017年第二批养殖项目</t>
  </si>
  <si>
    <t>*赵庙、*周楼、*辛庄、*胡楼、鱼骨、后项城、三合村、前项城、*金庄、*牛梁李、*苏良庄、*武祥屯、付庄、*张赵楼、管庄、*姜庄、*桃园、*东北庄、*小屯、*马口、*苏庄、常楼、*后许棚、*杨楼、南刘庄、马刘庄、*韦庙、漫渡、*高庄、宋集、北王楼、*辛楼、赵庄、*东刘庄、*孙庄、*王庄、*范屯、*后拐</t>
  </si>
  <si>
    <t>养鸭10000只、养鹅3200只、养牛69头、养羊1752只、养肉鸽600对、鹌鹑10000只、养兔220只、养猪1028头、养鸡20万只、养鱼80亩</t>
  </si>
  <si>
    <t>王称堌镇2017年第二批种植目</t>
  </si>
  <si>
    <t>三合村、管庄、*东北庄、马刘庄、*胡楼、*苏庄、常楼、*王称堌、漫渡、宋集、</t>
  </si>
  <si>
    <t>种植果树85亩、双孢菇4座、大蒜84亩、蔬菜大棚15座</t>
  </si>
  <si>
    <t>王称堌镇2017年第二批加工殖项目</t>
  </si>
  <si>
    <t>北王楼、南刘庄、宋集、鱼骨、*辛楼</t>
  </si>
  <si>
    <t>门窗1户、电车配件1户、装饰板1户、工艺品1户、
鞋业1户、木材加工1户</t>
  </si>
  <si>
    <t>习城乡2017年第二批养殖项目</t>
  </si>
  <si>
    <t>郝相楼、孔店、*穆楼、*东街、*胡寨、丁寨、张相楼、张寨、*连集、</t>
  </si>
  <si>
    <t>养羊288只、养猪39头、养鸡13000只、养牛30头、养鹅3000只、种植蘑菇1户、蔬菜大棚1户</t>
  </si>
  <si>
    <t>户部寨2017年养殖项目</t>
  </si>
  <si>
    <t>*杨李店、*董老寨、*左店、*大高庄、*肖庄、*后郭龙、*后李海、*小濮洲、*黑马庄、*前郭龙</t>
  </si>
  <si>
    <t>户部寨镇</t>
  </si>
  <si>
    <t>养羊145只、养猪10头、养鸡1000只、养牛2头</t>
  </si>
  <si>
    <t>户部寨2017年孔雀养殖项目</t>
  </si>
  <si>
    <t>*田楼、*戚庄、*小寨、*后榆园、*郝道期、*大屯、*李道期、*杨楼、*大李庄、*左店、*任堤口、*前郭庄、*王张村、*许窑、*肖庄、*刘高庄、*双寨、*户部寨、*王张村、*田楼村、*碱王庄、*前榆园、*张堂村、*宗郭庙、*前郭庄、*候李家、*许集村、*大张村、*后郭龙、*沙窝、*许庄村、*董老寨、*后李海、*大高庄、*双屯、*王新寨、*后郭庄、*小濮洲、*东道期、*前李海、*杨李店</t>
  </si>
  <si>
    <t>125户各养殖孔雀1250只</t>
  </si>
  <si>
    <t>郎中乡2017年第二批养殖项目</t>
  </si>
  <si>
    <t>*中司马、*刘庄、*黄寨、*尚寨、*大碾、晁屯、李庄、*东丁寨、*陈屯、李白邱、东减杜、*子弟张寨、*骆营、*祝大郭、*大庙、*芦里、*金辛庄、*马海、大郎中、*霍营、*宋寨、*西减杜、*大赵寨、*高寨、*张屯、*西白邱、东王海、*中减杜、李大郭、*徐占、*于寨、*贾白邱、前赵屯、*张寨集、晁安头、*鲁白邱、*南赵寨、后汪寨</t>
  </si>
  <si>
    <t>养羊52户、养鸡15户、养牛12户、养猪22户、养鸭7户、养鱼4户、养鹅1户、养兔1户、养狗1户、种植果树24户、种植金银花14户、苗木21户、蔬菜种植13户、蘑菇2户、葡萄2户、树莓7户</t>
  </si>
  <si>
    <t>徐镇镇2017年第一批到户增收项目</t>
  </si>
  <si>
    <t>自建养殖78户、超市1户、粉皮加工1户、种植26户。</t>
  </si>
  <si>
    <t>徐镇镇2017年第二批到户增收项目</t>
  </si>
  <si>
    <t>养殖156户、超市1户、粉皮加工1户、种植48户</t>
  </si>
  <si>
    <t>庆祖镇2017年到户增收项目</t>
  </si>
  <si>
    <t>*潘家、*郎寨、*范寨、*前武陵、*王还城、*后武陵、*水屯</t>
  </si>
  <si>
    <t>养羊6户，养鸡1户，养兔子1户</t>
  </si>
  <si>
    <t>庆祖镇2017年第二批到户增收项目</t>
  </si>
  <si>
    <t>*孙还城、*朱小邱、*太平、*张头、*刘头、*潘家、*前武陵、*后武陵、*曾小邱</t>
  </si>
  <si>
    <t>养羊8户，养兔子1户</t>
  </si>
  <si>
    <t>庆祖镇2017年第三批到户增收项目</t>
  </si>
  <si>
    <t>*水屯村</t>
  </si>
  <si>
    <t>养鸡2户，养猪2户</t>
  </si>
  <si>
    <t>庆祖镇2017年到户增收汇源养羊项目</t>
  </si>
  <si>
    <t>*曾小邱、*刘榆林头、*刘还城、*前付将营、*西台上、*水屯、*前孙家、*太平、*黄邱庄、*后栾、*田贾、*张贾、*孙还城、*新还城、*后付将营、*范占、*大桑树、*郎占、*前武陵、*常占、*潘家、*朱小邱、*王还城、*东辛庄、*后杨村、*后武陵、*毛占、*后孙家、*前贯道、*东付将营、*罗还城、*庆北、*张榆林头、*黄庄、*魏榆林头、*前杨村、*姜庄、*前郑寨、*庆南、*庆中</t>
  </si>
  <si>
    <t>入股汇源养羊173户</t>
  </si>
  <si>
    <t>庆祖镇2017年第二批汇源养羊项目</t>
  </si>
  <si>
    <t>*曾小邱、*大桑树、*后孙家、*后杨村、*黄邱庄、*姜庄、*刘榆林头、*南五街、*潘家、*前武陵、*前杨、*庆中、*田贾、*西李寨、*王还城、*张贾、*张榆林头、*朱小邱</t>
  </si>
  <si>
    <t>入股汇源养羊31户</t>
  </si>
  <si>
    <t>八公桥镇2017年第三批到户增收项目</t>
  </si>
  <si>
    <t>*赵马寨、*夏木、*吕家海、*郭花园、*三合村、*刘堌堆、*南王庄、*彭寨、*南街、*北王庄、*店当、*东韩信、*孙寨、*倪家寨、*蔡油坊、*山王寨</t>
  </si>
  <si>
    <t>种植金银花6户，养鱼2户，加工1户，室内装修1户，养猪1户，养兔子1户，蔬菜种植3户，养羊21户，养鹅1户</t>
  </si>
  <si>
    <t>习城乡2017汇源养羊项目</t>
  </si>
  <si>
    <t>*陈占、*程占、*丁占、*东街、*封占、*郭占、*韩岗、*郝相楼、*候占、*后三村、*胡占、*孔店、*兰占、*雷楼、*李拐、*李占、*连集、*刘占、*马占、*穆楼、*南五庄、*南游、*青古庄、*桑占、*万占、*王店、*王占、*西北庄、*西街、*小甘露、*徐占、*杨店、*于林、*张相楼、*张占、*庄户</t>
  </si>
  <si>
    <t>入股汇源养羊240户</t>
  </si>
  <si>
    <t>习城乡2017年国兴养鸡养殖项目</t>
  </si>
  <si>
    <t>*陈寨、*陈曹楼</t>
  </si>
  <si>
    <t>入股国兴养鸡企业10户</t>
  </si>
  <si>
    <t>习城乡2017年养植项目</t>
  </si>
  <si>
    <t>*魏寨、*南游、*孔店、*后三村、*徐寨、*郝相楼、*李拐、*东街、*庄户、*西街、*张寨、*穆楼、*董寨</t>
  </si>
  <si>
    <t>丝瓜种植3户，馍店加工1户，养羊8户，养牛12户，养鸡2户，养猪1户</t>
  </si>
  <si>
    <t>户部寨镇2017年到户增收项目</t>
  </si>
  <si>
    <t>*张堂、*小寨、*田楼、*后榆园</t>
  </si>
  <si>
    <t>孔雀养殖5户，养鸡1户，养猪2户，养牛1户，养羊1户</t>
  </si>
  <si>
    <t>*后郭庄、*双寨、*戚庄、*前榆园、*单寨、*田楼、*小寨、*后榆园、*许集、*后郭龙、*许庄、*杨楼、*后李海、*任堤口、*王新寨、*申庄、*前李海、*马庄、*左店、*扬李店、*李道期、*董老寨、*小濮洲、*大屯、*肖庄、*孙庄、*刘高庄、*候里家、*大张村、*马庄、*许窑、*沙窝、*大李庄、*户部寨</t>
  </si>
  <si>
    <t>孔雀养殖83户，养羊17户，蔬菜种植1户，双鲍菇种植1户，蘑菇种植1户，苹果养殖1户，养牛2户，养猪2户</t>
  </si>
  <si>
    <t>清河头乡2017年到户增收项目</t>
  </si>
  <si>
    <t>*鲁五星、*管五星、*东六关寨、*沙河寨、*东清河头、*中清河头、*岳堤口、*陈庄、*刘思公、*西清河头</t>
  </si>
  <si>
    <t>清河头乡</t>
  </si>
  <si>
    <t>养羊13户，养牛2户，养猪1户，养鸡2户，蔬菜种植4户，加工1户</t>
  </si>
  <si>
    <t>清河头乡2017年第二批到户增收项目</t>
  </si>
  <si>
    <t>*西刘贯寨、*东刘贯寨、*前刘贯寨、*中清河头、*西清河头、*振兴寨、*娄昌湖、*东大韩、*陈庄、*杨昌湖</t>
  </si>
  <si>
    <t>桃树种植3户，核桃树种植9户，菊花种植1户，梨树种植1户，金银花种植3户，苹果树种植3户，山楂树种植1户，柿子树种植1户，养羊2户，养鸡3户，蔬菜种植1户，加工2户，入股隆鑫混凝土5户，入股高效农业合作社7户，入股美润养羊4户</t>
  </si>
  <si>
    <t>清河头乡2017年第三批到户增收项目</t>
  </si>
  <si>
    <t>*沙河寨、*陈庄、*桃园、*东清河头、*西清河头、*岳堤口、*刘思公、*杨昌湖、*娄昌湖、*振兴寨、*焦寨、*西大韩</t>
  </si>
  <si>
    <t>桃树种植1户，养羊5户，蔬菜种植1户，苹果种植3户，核桃种植6户，入股旗盛庄园6户，花椒树种植1户，金银花种植10户，养猪1户，入股旗盛农业合作社3户，入股辉煌养殖1户，大葱种植1户</t>
  </si>
  <si>
    <t>柳屯镇2017年加工和超市等项目</t>
  </si>
  <si>
    <t>*七娘寨、*朔村、*枣科、*吉村、*吉堂、*赵寨</t>
  </si>
  <si>
    <t>柳屯镇</t>
  </si>
  <si>
    <t>加工5户，超市3户，服务业1户，电商1户</t>
  </si>
  <si>
    <t>柳屯镇2017年种植和养殖项目</t>
  </si>
  <si>
    <t>*杨村、*焦村、*官人店、*兴张、*吉洼、*这盒寨、*东陈庄、*小集、*七娘寨、*赵庄、*黄庙、*韩村、*高楼、*肖楼、*土岭头、*曲六店、*吉堂、*虎山寨</t>
  </si>
  <si>
    <t>辣椒种植4户，养鹅1户，加工2户，种植葱1户，废品收购站1户，超市2户，小吃部1户，养羊23户，养牛3户，养鸡4户，养猪2户，养鸽子1户</t>
  </si>
  <si>
    <t>鲁河镇2017年第一批到户增收项目</t>
  </si>
  <si>
    <t>*顾家庄、*朱南孟、*丈古集、*前杜固、*后杜固、*寨上、*邢庄、*南杨、*季家、*西白楼、*顾头、*翟庄、*柘桑树</t>
  </si>
  <si>
    <t>鲁河镇</t>
  </si>
  <si>
    <t>桔梗种植1户，养羊11户，养猪2户，养鸡1户，烟酒百货经营2户，物流1户，养牛3户，蔬菜种植1户，西瓜种植1户</t>
  </si>
  <si>
    <t>鲁河镇2017年第二批到户增收项目</t>
  </si>
  <si>
    <t>*南杨什八郎、*东寺上、*窦楼村、*王龙庄、*西寺上、*龙宿、*安家、*顾家庄、*水杨村、*后杜固、*季家</t>
  </si>
  <si>
    <t>药材种植1户，烟酒日杂1户，养羊12户，养鸡1户，养牛3户</t>
  </si>
  <si>
    <t>鲁河镇2017年第三批到户增收项目</t>
  </si>
  <si>
    <t>*张庄、*翟庄、*李家屯、*梁庄、*季家、*刘南孟、*柘桑树、*鲁河、*后杜庄、*朱家庄、*新村</t>
  </si>
  <si>
    <t>养牛3户，养羊8户，养猪4户，养鹅1户，熟食加工1户，小卖部1户，板蓝根种植1户，双鲍菇种植1户</t>
  </si>
  <si>
    <t>城东办事处2017年到户增收项目</t>
  </si>
  <si>
    <t>*东窦堤、*孙庄、*龙堤、*前田丈、*西窦堤</t>
  </si>
  <si>
    <t>城东办事处</t>
  </si>
  <si>
    <t>养羊4户，养鸭1户，蔬菜种植3户</t>
  </si>
  <si>
    <t>*裴西屯、*邢庄、*王村、*杨拐、*张庄、*大屯、*龙堤、*贺村、*吉村、*前田丈、*西窦堤</t>
  </si>
  <si>
    <t>养羊8户，蔬菜种植11户，桃树种植2户，核桃树种植1户，熟食加工1户</t>
  </si>
  <si>
    <t>梨园乡2017年第一批种植到户增收项目</t>
  </si>
  <si>
    <t>*粱寨</t>
  </si>
  <si>
    <t>种植香菇1户</t>
  </si>
  <si>
    <t>梨园乡2017年第三批到户增收项目</t>
  </si>
  <si>
    <t>*南辛庄、*屯庄、*后时寨、*董楼、*后梨园、*南张庄、*马海</t>
  </si>
  <si>
    <t>养羊16户，大葱种植1户，树苗种植2户，葡萄种植1户，养鹅1户，养猪1户</t>
  </si>
  <si>
    <t>梨园乡2017年第四批到户增收项目</t>
  </si>
  <si>
    <t>*大兰溪、*党堂、*东韩寨、*东马李、*东孙集、*东闫村、*东朱寨、*段寨、*房常治、*后梨园、*后时寨、*后寨上、*后朱寨、*焦集、*连山寺、*梁寨、*刘寨、*马海、*梅寨、*南王庄、*南辛庄、*聂固堆、*前梨园、*前寨上、*前朱寨、*屯庄、*西韩寨、*西兰溪、*西孙集、*西闫村、*殷庄、*张水坑</t>
  </si>
  <si>
    <t>入股汇源养羊180户</t>
  </si>
  <si>
    <t>王称堌镇2017年第三批到户增收项目</t>
  </si>
  <si>
    <t>*常楼、*范屯、*王称堌、*后项城、*马张庄、*南刘庄、*前项城、*王庄、*韦庙、*武祥屯、*胡楼、*姚庄、*赵庄、*于庄、*高庄、*常庄、*马口、*苏良庄、*漫渡、*孟楼、*曹堂、*孙庄、*后拐、*鱼骨、*东刘庄、*吴庄、*杨楼、*陈楼、*贾文村、*后许鹏、*金庄、*桃园、*卜庄、*北王楼</t>
  </si>
  <si>
    <t>养牛7户，养猪13户，养羊56户，养鸭2户，养鱼8户，养鹌鹑3户，养鸽子2户，养鸡2户，养鹅3户，养兔子2户，丝瓜种植1户，辣椒种植2户，樱桃种植1户，桃树种植2户，苹果种植1户，莲藕种植2户，蔬菜种植1户，加工1户</t>
  </si>
  <si>
    <t>白罡乡2017年到户增收项目</t>
  </si>
  <si>
    <t>*白罡村、*曹楼、*东常寨、*东柳村、*葛寨、*关城、*胡密城、*后密城、*刘黄庄、*刘林寨、*鲁寨、*毛庄、*前密城、*前辛庄、*时楼、*寺上、*宋河渠、*王河渠、*王柳村、*王密城、*西常寨、*西柳村、*小寨、*辛寨、*徐楼、*闫林寨、*杨庄、*枣科、*张密城、*宗寨、*后辛庄</t>
  </si>
  <si>
    <t>辣椒种植27户，养鱼3户，养羊34户，丝瓜种植7户，菜花种植1户，养牛7户，豆角西瓜种植2户，养猪1户，果树种植1户</t>
  </si>
  <si>
    <t>郎中乡2017年第三批到户增收项目</t>
  </si>
  <si>
    <t>*南赵寨、*坝头集、*曹辛庄、*晁安头、*陈寨、*大郎中、*大庙、*大碾、*大赵寨、*道仙、*东丁占、*东减杜、*东司马、*高寨、*后旺寨、*黄寨、*贾白邱、*金辛庄、*郎寨、*李庄、*梁大郭、*芦里、*鲁白邱、*马海村、*马屯、*西白邱、*西减杜、*西司马、*阎寨、*于寨、*张屯、*张寨集、*赵堂、*支寨、*中司马、*子弟张寨、*郎中集、*甘安头、*司马集、*前赵屯、*展邱、*骆营</t>
  </si>
  <si>
    <t>核桃树种植5户，养羊63户，养猪25户，绿化树种植18户，加工6户，养鸡14户，养牛10户，辣椒种植9户，蔬菜种植5户，金银花种植17户，养狗1户，养鸭1户，养鱼8户，葡萄种植1户，红提种植1户，果树种植14户，餐饮1户，电商1户，玫瑰种植1户，养鸽子2户，大棚西瓜种植1户</t>
  </si>
  <si>
    <t>郎中乡2017年第四批到户增收项目</t>
  </si>
  <si>
    <t>*中司马、*宋寨</t>
  </si>
  <si>
    <t>养羊1户，养猪1户</t>
  </si>
  <si>
    <t>五星乡2017年第三批到户增收项目</t>
  </si>
  <si>
    <t>*魏寨、*桑园、*史军、*后固堆、*后吕寨、*东高城、*赵寨、*李岸、*葛邱、*东八里、*西八里、*谢店、*水牛寨、*葛邱</t>
  </si>
  <si>
    <t>养鸭1户，养牛4户，养猪2户，养鸡1户，养羊8户，核桃树种植2户，加工1户，养兔1户</t>
  </si>
  <si>
    <t>子岸镇2017年到户增收项目</t>
  </si>
  <si>
    <t>*王丁村、*马寨、*张河沟、*刘寨、*高铺</t>
  </si>
  <si>
    <t>养羊4户，养牛1户，养鹅1户</t>
  </si>
  <si>
    <t>*石槽、*宋寨、*后柳寨、*晁岗、*薛店、*柳寨</t>
  </si>
  <si>
    <t>养羊4户，养鸡1户，养蜂1户</t>
  </si>
  <si>
    <t>胡状镇2017年种植项目</t>
  </si>
  <si>
    <t>*张马羡、*李家寨、*留城、*董楼、*安寨、*晁岗、*东草庙、*东大张、*东牛庄、*冯寨、*贯寨、*后胡状、*黄村、*老王庄、*雷庄、*炉里、*孟庄、*牛大张、*石槽、*宋寨、*汤庄、*西牛庄、*杨大张、*杨岗上、*中草庙、*中胡状</t>
  </si>
  <si>
    <t>塑料大棚种植32户</t>
  </si>
  <si>
    <t>梁庄乡2017年到户增收项目</t>
  </si>
  <si>
    <t>*中于屯、*红屯、*肖堌堆、*尹郭村、*马郭村、*牛庄、*后楼、*荒庄、*马坊、*梁庄、*北陈寨、*贾张温、*袁楼、*柳河寨、*保安</t>
  </si>
  <si>
    <t>养鸡4户，养羊9户，养牛1户，养猪7户，杏树种植1户，丝瓜种植2户，细粉加工1户，烟酒百货1户，小百货1户，蚂蚱养殖1户</t>
  </si>
  <si>
    <t>文留镇2017年第二批到户增收项目</t>
  </si>
  <si>
    <t>*冯楼、*东张庄、*尚楼、*刘楼、*安楼、*芽豆屯、*南王庄、*中车庄、*尚楼、*王明屯、*寺台、*刘楼、*吉庄、*文留、*后草场、*安楼、*荆台、*王程庄、*马寨、*前草场、*东王庄、*东肖寨、*袁庄、*杨肖寨、马寨、*巴庄、*左枣林、*崔庄、*盛庄、*银岗村、*南张庄、*东王庄、*齐庄尚楼、*前冯楼、*荆台、*胡家庄、*沙滩</t>
  </si>
  <si>
    <t>丝瓜种植8户，蘑菇种植5户，养羊39户，养猪7户，养牛8户，养鸡1户，养兔3户，养鹌鹑2户，烟酒经营2户，承包报亭1户，零售1户，维修电动车1户，童装销售1户，烤玉米红薯1户</t>
  </si>
  <si>
    <t>城关镇2017年到户增收项目</t>
  </si>
  <si>
    <t>*杜庄</t>
  </si>
  <si>
    <t>城关镇</t>
  </si>
  <si>
    <t>养羊1户</t>
  </si>
  <si>
    <t>濮阳县2017年村级小型光伏电站到户增收项目</t>
  </si>
  <si>
    <t>光伏</t>
  </si>
  <si>
    <t xml:space="preserve">水屯村、桃园、后梨园、东辛庄、中时寨、前时寨、樊常治、东孙集、房常治、段寨、东韩寨、梅寨、聂堌堆、屯庄、殷庄、梁寨、焦集、南辛庄、潘寨、南张庄、西马李、西辛庄、西兰溪、前寨上、毛庄、白堽、仝庄、宋河渠、闫林寨、庞寨、李密城、前夹罡、后夹罡、董林寨、朱庄、姜马李、庞楼、王河渠、潘寨、辛寨、寺上、王柳村、宗寨、东柳村、刘庄、王寨村、鹿城村、邹铺、刘寨村、后闫寨、董寨、程忠陵、六市、南习、东习、高黄庄、后九章、后闫寨、封寨、魏寨、兰寨、侯寨、小甘露、连集、桑寨、西北庄、刘寨、徐寨、陈曹楼、王店、张相楼、封寨、甘露集、张楼、程寨、李拐、北李庄、常庄、付庄、三合村、南刘庄、吴庄、河湾、刘集、马刘庄、东刘庄、王庄、北王楼、后项城、前项城、赵庄、管庄、姚庄、王称堌、孟楼、漫渡、新楼、后陈、后许棚、鱼骨、高庄、温庄、田庄、大闵城、朱楼、青庄、陈寨、王辛庄、李庄、牛寨、孟居、陈寨、后园、翟庄、韩村、王辛庄、渠村、叶庄、公西村、蓸闵城、公西集、李庄、南湖、马庄、刘海、王窑、巴寨、草坡、武寨、刘寨、张寨、张李屯、三合村、曹辛庄、晁安头、尚寨、道仙、晁屯、郎中集、前赵屯、后赵屯、骆营、大郎中、闫寨、东减杜、后汪寨、金辛庄、李庄、晁庄、鲁白邱、李白邱、赵堂、李大郭、展邱、西王海、南赵寨、东王海、后岗上村、杨岗上、王岗上、贯寨、宋寨、插花庙、尚寨、刘岗上、李家海、留城、胡马羡、董楼、李家寨、史马羡、张马羡、谷马羡、西牛庄、东草庙、黄村、雷庄、后柏桃、姚庄、贾庄、赵楼、汤庄、老王庄、中国集、冯寨、石槽、柳寨、炉里、程庄、孟庄、郭楼、盆刘、东牛庄、牛大张、杨大张、东大张、前胡状、杨胡状、张寨、五河、后胡状、宫寨、中胡状、安村、中草庙、安寨、刘新庄、史家、后双庙、商锁城、后双庙、曹家、何锁城
</t>
  </si>
  <si>
    <t>澶州电力工程公司</t>
  </si>
  <si>
    <t>形成村集体经济，带动贫困户增收</t>
  </si>
  <si>
    <t>2017年梨园乡养殖项目续建（2016年第二批）</t>
  </si>
  <si>
    <t>续建</t>
  </si>
  <si>
    <t>樊常治、王刀庄</t>
  </si>
  <si>
    <r>
      <rPr>
        <sz val="9"/>
        <rFont val="宋体"/>
        <charset val="134"/>
        <scheme val="minor"/>
      </rPr>
      <t>养羊2</t>
    </r>
    <r>
      <rPr>
        <sz val="9"/>
        <rFont val="宋体"/>
        <charset val="134"/>
      </rPr>
      <t>028只、养猪4头</t>
    </r>
  </si>
  <si>
    <t>2017年郎中乡养殖项目续建（2016年第二批）</t>
  </si>
  <si>
    <r>
      <rPr>
        <sz val="9"/>
        <rFont val="宋体"/>
        <charset val="134"/>
        <scheme val="minor"/>
      </rPr>
      <t>曹辛庄、鲁白邱、*刘庄、</t>
    </r>
    <r>
      <rPr>
        <sz val="9"/>
        <rFont val="宋体"/>
        <charset val="134"/>
      </rPr>
      <t>*</t>
    </r>
    <r>
      <rPr>
        <sz val="9"/>
        <rFont val="宋体"/>
        <charset val="134"/>
      </rPr>
      <t>南赵寨、</t>
    </r>
    <r>
      <rPr>
        <sz val="9"/>
        <rFont val="宋体"/>
        <charset val="134"/>
      </rPr>
      <t>*</t>
    </r>
    <r>
      <rPr>
        <sz val="9"/>
        <rFont val="宋体"/>
        <charset val="134"/>
      </rPr>
      <t>东白邱、</t>
    </r>
    <r>
      <rPr>
        <sz val="9"/>
        <rFont val="宋体"/>
        <charset val="134"/>
      </rPr>
      <t>*</t>
    </r>
    <r>
      <rPr>
        <sz val="9"/>
        <rFont val="宋体"/>
        <charset val="134"/>
      </rPr>
      <t>梁大郭、</t>
    </r>
    <r>
      <rPr>
        <sz val="9"/>
        <rFont val="宋体"/>
        <charset val="134"/>
      </rPr>
      <t>*</t>
    </r>
    <r>
      <rPr>
        <sz val="9"/>
        <rFont val="宋体"/>
        <charset val="134"/>
      </rPr>
      <t>大庙、子弟张寨、</t>
    </r>
    <r>
      <rPr>
        <sz val="9"/>
        <rFont val="宋体"/>
        <charset val="134"/>
      </rPr>
      <t>*</t>
    </r>
    <r>
      <rPr>
        <sz val="9"/>
        <rFont val="宋体"/>
        <charset val="134"/>
      </rPr>
      <t>东丁寨、尚寨、</t>
    </r>
    <r>
      <rPr>
        <sz val="9"/>
        <rFont val="宋体"/>
        <charset val="134"/>
      </rPr>
      <t>*</t>
    </r>
    <r>
      <rPr>
        <sz val="9"/>
        <rFont val="宋体"/>
        <charset val="134"/>
      </rPr>
      <t>马白邱</t>
    </r>
  </si>
  <si>
    <r>
      <rPr>
        <sz val="9"/>
        <rFont val="宋体"/>
        <charset val="134"/>
        <scheme val="minor"/>
      </rPr>
      <t>养羊2</t>
    </r>
    <r>
      <rPr>
        <sz val="9"/>
        <rFont val="宋体"/>
        <charset val="134"/>
      </rPr>
      <t>97</t>
    </r>
    <r>
      <rPr>
        <sz val="9"/>
        <rFont val="宋体"/>
        <charset val="134"/>
      </rPr>
      <t>只、养牛7头、养猪</t>
    </r>
    <r>
      <rPr>
        <sz val="9"/>
        <rFont val="宋体"/>
        <charset val="134"/>
      </rPr>
      <t>77</t>
    </r>
    <r>
      <rPr>
        <sz val="9"/>
        <rFont val="宋体"/>
        <charset val="134"/>
      </rPr>
      <t>头、养鸡</t>
    </r>
    <r>
      <rPr>
        <sz val="9"/>
        <rFont val="宋体"/>
        <charset val="134"/>
      </rPr>
      <t>234000</t>
    </r>
    <r>
      <rPr>
        <sz val="9"/>
        <rFont val="宋体"/>
        <charset val="134"/>
      </rPr>
      <t>只、养鸭</t>
    </r>
    <r>
      <rPr>
        <sz val="9"/>
        <rFont val="宋体"/>
        <charset val="134"/>
      </rPr>
      <t>8000</t>
    </r>
    <r>
      <rPr>
        <sz val="9"/>
        <rFont val="宋体"/>
        <charset val="134"/>
      </rPr>
      <t>只、养兔</t>
    </r>
    <r>
      <rPr>
        <sz val="9"/>
        <rFont val="宋体"/>
        <charset val="134"/>
      </rPr>
      <t>1000只、</t>
    </r>
    <r>
      <rPr>
        <sz val="9"/>
        <rFont val="宋体"/>
        <charset val="134"/>
      </rPr>
      <t>养鱼16亩</t>
    </r>
  </si>
  <si>
    <t>2017年子岸镇养殖项目续建（2016年第二批）</t>
  </si>
  <si>
    <r>
      <rPr>
        <sz val="9"/>
        <rFont val="宋体"/>
        <charset val="134"/>
        <scheme val="minor"/>
      </rPr>
      <t>汪寨、陆城、*刘寨、</t>
    </r>
    <r>
      <rPr>
        <sz val="9"/>
        <rFont val="宋体"/>
        <charset val="134"/>
      </rPr>
      <t>*</t>
    </r>
    <r>
      <rPr>
        <sz val="9"/>
        <rFont val="宋体"/>
        <charset val="134"/>
      </rPr>
      <t>东柳村、</t>
    </r>
    <r>
      <rPr>
        <sz val="9"/>
        <rFont val="宋体"/>
        <charset val="134"/>
      </rPr>
      <t>*</t>
    </r>
    <r>
      <rPr>
        <sz val="9"/>
        <rFont val="宋体"/>
        <charset val="134"/>
      </rPr>
      <t>西柳村、</t>
    </r>
    <r>
      <rPr>
        <sz val="9"/>
        <rFont val="宋体"/>
        <charset val="134"/>
      </rPr>
      <t>*</t>
    </r>
    <r>
      <rPr>
        <sz val="9"/>
        <rFont val="宋体"/>
        <charset val="134"/>
      </rPr>
      <t>邹铺、</t>
    </r>
    <r>
      <rPr>
        <sz val="9"/>
        <rFont val="宋体"/>
        <charset val="134"/>
      </rPr>
      <t>*</t>
    </r>
    <r>
      <rPr>
        <sz val="9"/>
        <rFont val="宋体"/>
        <charset val="134"/>
      </rPr>
      <t>西店当、</t>
    </r>
    <r>
      <rPr>
        <sz val="9"/>
        <rFont val="宋体"/>
        <charset val="134"/>
      </rPr>
      <t>*</t>
    </r>
    <r>
      <rPr>
        <sz val="9"/>
        <rFont val="宋体"/>
        <charset val="134"/>
      </rPr>
      <t>齐劝、</t>
    </r>
    <r>
      <rPr>
        <sz val="9"/>
        <rFont val="宋体"/>
        <charset val="134"/>
      </rPr>
      <t>*</t>
    </r>
    <r>
      <rPr>
        <sz val="9"/>
        <rFont val="宋体"/>
        <charset val="134"/>
      </rPr>
      <t>大陈、</t>
    </r>
    <r>
      <rPr>
        <sz val="9"/>
        <rFont val="宋体"/>
        <charset val="134"/>
      </rPr>
      <t>*</t>
    </r>
    <r>
      <rPr>
        <sz val="9"/>
        <rFont val="宋体"/>
        <charset val="134"/>
      </rPr>
      <t>卓贾村、</t>
    </r>
    <r>
      <rPr>
        <sz val="9"/>
        <rFont val="宋体"/>
        <charset val="134"/>
      </rPr>
      <t>*</t>
    </r>
    <r>
      <rPr>
        <sz val="9"/>
        <rFont val="宋体"/>
        <charset val="134"/>
      </rPr>
      <t>文寨、</t>
    </r>
    <r>
      <rPr>
        <sz val="9"/>
        <rFont val="宋体"/>
        <charset val="134"/>
      </rPr>
      <t>*</t>
    </r>
    <r>
      <rPr>
        <sz val="9"/>
        <rFont val="宋体"/>
        <charset val="134"/>
      </rPr>
      <t>子岸集</t>
    </r>
  </si>
  <si>
    <t>养羊599只、养鸡9000只、养鹅900只、养猪117头、养牛7头，养兔260只，养鱼5亩、养鸽子30只</t>
  </si>
  <si>
    <t>2017年户部寨镇养殖项目续建（2016年）</t>
  </si>
  <si>
    <t>*后李海、*前李海、*许庄、*戚庄、*小濮州、*许集、*黄庄、*后郭龙、*双屯、*大屯、*小寨、*董老寨、*李道期、*张堂、*刘高庄、*后郭庄</t>
  </si>
  <si>
    <r>
      <rPr>
        <sz val="9"/>
        <rFont val="宋体"/>
        <charset val="134"/>
        <scheme val="minor"/>
      </rPr>
      <t>养羊2</t>
    </r>
    <r>
      <rPr>
        <sz val="9"/>
        <rFont val="宋体"/>
        <charset val="134"/>
      </rPr>
      <t>79</t>
    </r>
    <r>
      <rPr>
        <sz val="9"/>
        <rFont val="宋体"/>
        <charset val="134"/>
      </rPr>
      <t>只、养鸡</t>
    </r>
    <r>
      <rPr>
        <sz val="9"/>
        <rFont val="宋体"/>
        <charset val="134"/>
      </rPr>
      <t>18500</t>
    </r>
    <r>
      <rPr>
        <sz val="9"/>
        <rFont val="宋体"/>
        <charset val="134"/>
      </rPr>
      <t>只、养猪</t>
    </r>
    <r>
      <rPr>
        <sz val="9"/>
        <rFont val="宋体"/>
        <charset val="134"/>
      </rPr>
      <t>26</t>
    </r>
    <r>
      <rPr>
        <sz val="9"/>
        <rFont val="宋体"/>
        <charset val="134"/>
      </rPr>
      <t>头，养牛</t>
    </r>
    <r>
      <rPr>
        <sz val="9"/>
        <rFont val="宋体"/>
        <charset val="134"/>
      </rPr>
      <t>16</t>
    </r>
    <r>
      <rPr>
        <sz val="9"/>
        <rFont val="宋体"/>
        <charset val="134"/>
      </rPr>
      <t>头，</t>
    </r>
  </si>
  <si>
    <t>郎中乡2016第三批养殖项目</t>
  </si>
  <si>
    <t>*张屯、*骆营、东王海、*张寨集、李庄、*霍营、东减杜、后汪寨、*西丁寨、*子弟张寨、展邱、晁安头、*大碾、*马屯、*西司马、*前汪寨</t>
  </si>
  <si>
    <r>
      <rPr>
        <sz val="9"/>
        <rFont val="宋体"/>
        <charset val="134"/>
        <scheme val="minor"/>
      </rPr>
      <t>养羊</t>
    </r>
    <r>
      <rPr>
        <sz val="9"/>
        <rFont val="宋体"/>
        <charset val="134"/>
      </rPr>
      <t>608</t>
    </r>
    <r>
      <rPr>
        <sz val="9"/>
        <rFont val="宋体"/>
        <charset val="134"/>
      </rPr>
      <t>只、养牛</t>
    </r>
    <r>
      <rPr>
        <sz val="9"/>
        <rFont val="宋体"/>
        <charset val="134"/>
      </rPr>
      <t>35</t>
    </r>
    <r>
      <rPr>
        <sz val="9"/>
        <rFont val="宋体"/>
        <charset val="134"/>
      </rPr>
      <t>头、养猪</t>
    </r>
    <r>
      <rPr>
        <sz val="9"/>
        <rFont val="宋体"/>
        <charset val="134"/>
      </rPr>
      <t>360</t>
    </r>
    <r>
      <rPr>
        <sz val="9"/>
        <rFont val="宋体"/>
        <charset val="134"/>
      </rPr>
      <t>头、养鸡</t>
    </r>
    <r>
      <rPr>
        <sz val="9"/>
        <rFont val="宋体"/>
        <charset val="134"/>
      </rPr>
      <t>86500</t>
    </r>
    <r>
      <rPr>
        <sz val="9"/>
        <rFont val="宋体"/>
        <charset val="134"/>
      </rPr>
      <t>只、养鹅</t>
    </r>
    <r>
      <rPr>
        <sz val="9"/>
        <rFont val="宋体"/>
        <charset val="134"/>
      </rPr>
      <t>6</t>
    </r>
    <r>
      <rPr>
        <sz val="9"/>
        <rFont val="宋体"/>
        <charset val="134"/>
      </rPr>
      <t>000</t>
    </r>
    <r>
      <rPr>
        <sz val="9"/>
        <rFont val="宋体"/>
        <charset val="134"/>
      </rPr>
      <t>只、养兔</t>
    </r>
    <r>
      <rPr>
        <sz val="9"/>
        <rFont val="宋体"/>
        <charset val="134"/>
      </rPr>
      <t>1</t>
    </r>
    <r>
      <rPr>
        <sz val="9"/>
        <rFont val="宋体"/>
        <charset val="134"/>
      </rPr>
      <t>27</t>
    </r>
    <r>
      <rPr>
        <sz val="9"/>
        <rFont val="宋体"/>
        <charset val="134"/>
      </rPr>
      <t>0只、</t>
    </r>
    <r>
      <rPr>
        <sz val="9"/>
        <rFont val="宋体"/>
        <charset val="134"/>
      </rPr>
      <t>养鱼</t>
    </r>
    <r>
      <rPr>
        <sz val="9"/>
        <rFont val="宋体"/>
        <charset val="134"/>
      </rPr>
      <t>7</t>
    </r>
    <r>
      <rPr>
        <sz val="9"/>
        <rFont val="宋体"/>
        <charset val="134"/>
      </rPr>
      <t>亩、养土元</t>
    </r>
    <r>
      <rPr>
        <sz val="9"/>
        <rFont val="宋体"/>
        <charset val="134"/>
      </rPr>
      <t>1户</t>
    </r>
  </si>
  <si>
    <t>八、六改一增</t>
  </si>
  <si>
    <t>2017年贫困村、户环境整治</t>
  </si>
  <si>
    <t>六改一增</t>
  </si>
  <si>
    <t>贫困村、户环境整治</t>
  </si>
  <si>
    <t>改善贫困村、户环境条件</t>
  </si>
  <si>
    <t>九、百企万户产业扶贫项目</t>
  </si>
  <si>
    <t>县工信委百企产业
扶贫资金</t>
  </si>
  <si>
    <t>百企万户</t>
  </si>
  <si>
    <t>工信委</t>
  </si>
  <si>
    <t>百企产业
扶贫资金</t>
  </si>
  <si>
    <t>提高群众就业条件</t>
  </si>
  <si>
    <t>十、农业产业扶贫</t>
  </si>
  <si>
    <t>农业产业</t>
  </si>
  <si>
    <t>五星乡人民政府</t>
  </si>
  <si>
    <t>发展生产</t>
  </si>
  <si>
    <t>增加收入</t>
  </si>
  <si>
    <t>王称堌镇2017养殖项目</t>
  </si>
  <si>
    <t>王称堌镇2017种植项目</t>
  </si>
  <si>
    <t>王称堌镇2017加工项目</t>
  </si>
  <si>
    <t>子岸镇2017种植项目</t>
  </si>
  <si>
    <t>子岸镇人民政府</t>
  </si>
  <si>
    <t>子岸镇2017养殖项目</t>
  </si>
  <si>
    <t>文留镇养殖项目</t>
  </si>
  <si>
    <t>2017年国宏辣椒冷库设备及配套设施项目</t>
  </si>
  <si>
    <t>冷库设备及配套设施1套</t>
  </si>
  <si>
    <t>2017年家家宜日产500吨粳米加工设备项目</t>
  </si>
  <si>
    <t>粳米加工设备一套</t>
  </si>
  <si>
    <t>2017年庆祖、胡状、五星、鲁河小麦绿色高产创建</t>
  </si>
  <si>
    <t>庆祖、胡状、五星、鲁河</t>
  </si>
  <si>
    <t>庆祖、胡状、五星、鲁河人民政府</t>
  </si>
  <si>
    <t>2017年五星、子岸、胡状小麦绿色高产高效创建</t>
  </si>
  <si>
    <t>五星、子岸、胡状</t>
  </si>
  <si>
    <t>五星、子岸、胡状人民政府</t>
  </si>
  <si>
    <t>2017年梨园、庆祖、五星、子岸小麦绿色高产高效创建</t>
  </si>
  <si>
    <t>梨园、庆祖、五星、子岸</t>
  </si>
  <si>
    <t>梨园、庆祖、五星、子岸人民政府</t>
  </si>
  <si>
    <t>2017习城乡入股汇源养羊项目</t>
  </si>
  <si>
    <t>2017年濮阳县农业产业扶贫资金河南众弘肥业有限公司</t>
  </si>
  <si>
    <t>相关乡镇</t>
  </si>
  <si>
    <t>农业局</t>
  </si>
  <si>
    <t>2017年濮阳县农业产业扶贫资金渠村、习城、五星、柳屯等</t>
  </si>
  <si>
    <t>十一、水产扶贫</t>
  </si>
  <si>
    <t>2017年水产产业扶贫项目</t>
  </si>
  <si>
    <t>水产产业扶贫项目</t>
  </si>
  <si>
    <t>十二、特殊救助</t>
  </si>
  <si>
    <t>2017年民政局特殊救助资金</t>
  </si>
  <si>
    <t>民政局</t>
  </si>
  <si>
    <t>特殊救助资金</t>
  </si>
  <si>
    <t>解决特殊人群困难</t>
  </si>
  <si>
    <t>2017年贫困人口特殊救助（人社局）</t>
  </si>
  <si>
    <t>十三、金融扶贫</t>
  </si>
  <si>
    <t>金融扶贫贷款风险补偿基金</t>
  </si>
  <si>
    <t>金融办</t>
  </si>
  <si>
    <t>贷款风险补偿基金</t>
  </si>
  <si>
    <t>解决群众贷款难</t>
  </si>
  <si>
    <t>十四、保险扶贫</t>
  </si>
  <si>
    <t>农业局农业
保险扶贫资金</t>
  </si>
  <si>
    <t>农业
保险扶贫资金</t>
  </si>
  <si>
    <t>解决群众农业保险</t>
  </si>
  <si>
    <t>十五、光伏扶贫</t>
  </si>
  <si>
    <t>濮阳县贫困村村级光伏电站</t>
  </si>
  <si>
    <t>发改委</t>
  </si>
  <si>
    <t>贫困村村级光伏电站</t>
  </si>
  <si>
    <t>入股分红</t>
  </si>
  <si>
    <t>十六、暖冬扶贫</t>
  </si>
  <si>
    <t>2017年暖冬扶贫项目</t>
  </si>
  <si>
    <t>各乡镇人民政府</t>
  </si>
  <si>
    <t>为5308户贫困户发放环保煤球</t>
  </si>
  <si>
    <t>解决群众寒冷问题</t>
  </si>
  <si>
    <t>改善生活条件</t>
  </si>
  <si>
    <t>十七、市排第一书记工作经费</t>
  </si>
  <si>
    <t>2017年市派第一书记项目</t>
  </si>
  <si>
    <t>第一书记</t>
  </si>
  <si>
    <t>市派59名第一书记工作经费</t>
  </si>
</sst>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_ "/>
    <numFmt numFmtId="178" formatCode="0_ "/>
    <numFmt numFmtId="179" formatCode="0.000_ "/>
  </numFmts>
  <fonts count="49">
    <font>
      <sz val="11"/>
      <color theme="1"/>
      <name val="宋体"/>
      <charset val="134"/>
      <scheme val="minor"/>
    </font>
    <font>
      <sz val="12"/>
      <name val="黑体"/>
      <charset val="134"/>
    </font>
    <font>
      <sz val="11"/>
      <name val="宋体"/>
      <charset val="134"/>
      <scheme val="minor"/>
    </font>
    <font>
      <sz val="10"/>
      <name val="华文宋体"/>
      <charset val="134"/>
    </font>
    <font>
      <u/>
      <sz val="20"/>
      <name val="方正小标宋简体"/>
      <charset val="134"/>
    </font>
    <font>
      <sz val="14"/>
      <color theme="1"/>
      <name val="黑体"/>
      <charset val="134"/>
    </font>
    <font>
      <sz val="12"/>
      <color theme="1"/>
      <name val="黑体"/>
      <charset val="134"/>
    </font>
    <font>
      <sz val="12"/>
      <name val="宋体"/>
      <charset val="134"/>
      <scheme val="minor"/>
    </font>
    <font>
      <sz val="12"/>
      <color theme="1"/>
      <name val="宋体"/>
      <charset val="134"/>
      <scheme val="minor"/>
    </font>
    <font>
      <sz val="9"/>
      <name val="宋体"/>
      <charset val="134"/>
    </font>
    <font>
      <sz val="11"/>
      <color rgb="FF00B050"/>
      <name val="宋体"/>
      <charset val="134"/>
      <scheme val="minor"/>
    </font>
    <font>
      <sz val="10"/>
      <color theme="1"/>
      <name val="仿宋"/>
      <charset val="134"/>
    </font>
    <font>
      <sz val="12"/>
      <color indexed="8"/>
      <name val="宋体"/>
      <charset val="134"/>
    </font>
    <font>
      <u/>
      <sz val="20"/>
      <name val="仿宋_GB2312"/>
      <charset val="134"/>
    </font>
    <font>
      <sz val="12"/>
      <name val="宋体"/>
      <charset val="134"/>
    </font>
    <font>
      <sz val="9"/>
      <color theme="1"/>
      <name val="黑体"/>
      <charset val="134"/>
    </font>
    <font>
      <sz val="10"/>
      <name val="宋体"/>
      <charset val="134"/>
    </font>
    <font>
      <sz val="10"/>
      <name val="仿宋_GB2312"/>
      <charset val="134"/>
    </font>
    <font>
      <sz val="10"/>
      <color theme="1"/>
      <name val="宋体"/>
      <charset val="134"/>
    </font>
    <font>
      <sz val="10"/>
      <color theme="1"/>
      <name val="仿宋_GB2312"/>
      <charset val="134"/>
    </font>
    <font>
      <sz val="10"/>
      <name val="宋体"/>
      <charset val="134"/>
      <scheme val="minor"/>
    </font>
    <font>
      <sz val="10"/>
      <color theme="1"/>
      <name val="宋体"/>
      <charset val="134"/>
      <scheme val="minor"/>
    </font>
    <font>
      <sz val="10"/>
      <color rgb="FF00B050"/>
      <name val="仿宋_GB2312"/>
      <charset val="134"/>
    </font>
    <font>
      <sz val="9"/>
      <name val="宋体"/>
      <charset val="134"/>
      <scheme val="minor"/>
    </font>
    <font>
      <sz val="11"/>
      <color indexed="8"/>
      <name val="宋体"/>
      <charset val="134"/>
    </font>
    <font>
      <sz val="11"/>
      <color indexed="8"/>
      <name val="仿宋_GB2312"/>
      <charset val="134"/>
    </font>
    <font>
      <sz val="10"/>
      <color indexed="8"/>
      <name val="宋体"/>
      <charset val="134"/>
    </font>
    <font>
      <sz val="22"/>
      <color indexed="8"/>
      <name val="方正大标宋简体"/>
      <charset val="134"/>
    </font>
    <font>
      <sz val="10"/>
      <color indexed="8"/>
      <name val="黑体"/>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6500"/>
      <name val="宋体"/>
      <charset val="0"/>
      <scheme val="minor"/>
    </font>
    <font>
      <b/>
      <sz val="13"/>
      <color theme="3"/>
      <name val="宋体"/>
      <charset val="134"/>
      <scheme val="minor"/>
    </font>
    <font>
      <sz val="20"/>
      <name val="方正小标宋简体"/>
      <charset val="134"/>
    </font>
  </fonts>
  <fills count="3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29" borderId="0" applyNumberFormat="0" applyBorder="0" applyAlignment="0" applyProtection="0">
      <alignment vertical="center"/>
    </xf>
    <xf numFmtId="0" fontId="44"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6" borderId="0" applyNumberFormat="0" applyBorder="0" applyAlignment="0" applyProtection="0">
      <alignment vertical="center"/>
    </xf>
    <xf numFmtId="0" fontId="35" fillId="12" borderId="0" applyNumberFormat="0" applyBorder="0" applyAlignment="0" applyProtection="0">
      <alignment vertical="center"/>
    </xf>
    <xf numFmtId="43" fontId="0" fillId="0" borderId="0" applyFont="0" applyFill="0" applyBorder="0" applyAlignment="0" applyProtection="0">
      <alignment vertical="center"/>
    </xf>
    <xf numFmtId="0" fontId="29" fillId="3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8" applyNumberFormat="0" applyFont="0" applyAlignment="0" applyProtection="0">
      <alignment vertical="center"/>
    </xf>
    <xf numFmtId="0" fontId="29" fillId="22" borderId="0" applyNumberFormat="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7" applyNumberFormat="0" applyFill="0" applyAlignment="0" applyProtection="0">
      <alignment vertical="center"/>
    </xf>
    <xf numFmtId="0" fontId="47" fillId="0" borderId="7" applyNumberFormat="0" applyFill="0" applyAlignment="0" applyProtection="0">
      <alignment vertical="center"/>
    </xf>
    <xf numFmtId="0" fontId="29" fillId="25" borderId="0" applyNumberFormat="0" applyBorder="0" applyAlignment="0" applyProtection="0">
      <alignment vertical="center"/>
    </xf>
    <xf numFmtId="0" fontId="37" fillId="0" borderId="12" applyNumberFormat="0" applyFill="0" applyAlignment="0" applyProtection="0">
      <alignment vertical="center"/>
    </xf>
    <xf numFmtId="0" fontId="29" fillId="33" borderId="0" applyNumberFormat="0" applyBorder="0" applyAlignment="0" applyProtection="0">
      <alignment vertical="center"/>
    </xf>
    <xf numFmtId="0" fontId="45" fillId="7" borderId="13" applyNumberFormat="0" applyAlignment="0" applyProtection="0">
      <alignment vertical="center"/>
    </xf>
    <xf numFmtId="0" fontId="31" fillId="7" borderId="6" applyNumberFormat="0" applyAlignment="0" applyProtection="0">
      <alignment vertical="center"/>
    </xf>
    <xf numFmtId="0" fontId="43" fillId="24" borderId="11" applyNumberFormat="0" applyAlignment="0" applyProtection="0">
      <alignment vertical="center"/>
    </xf>
    <xf numFmtId="0" fontId="30" fillId="23" borderId="0" applyNumberFormat="0" applyBorder="0" applyAlignment="0" applyProtection="0">
      <alignment vertical="center"/>
    </xf>
    <xf numFmtId="0" fontId="29" fillId="28" borderId="0" applyNumberFormat="0" applyBorder="0" applyAlignment="0" applyProtection="0">
      <alignment vertical="center"/>
    </xf>
    <xf numFmtId="0" fontId="41" fillId="0" borderId="10" applyNumberFormat="0" applyFill="0" applyAlignment="0" applyProtection="0">
      <alignment vertical="center"/>
    </xf>
    <xf numFmtId="0" fontId="38" fillId="0" borderId="9" applyNumberFormat="0" applyFill="0" applyAlignment="0" applyProtection="0">
      <alignment vertical="center"/>
    </xf>
    <xf numFmtId="0" fontId="36" fillId="15" borderId="0" applyNumberFormat="0" applyBorder="0" applyAlignment="0" applyProtection="0">
      <alignment vertical="center"/>
    </xf>
    <xf numFmtId="0" fontId="46" fillId="32" borderId="0" applyNumberFormat="0" applyBorder="0" applyAlignment="0" applyProtection="0">
      <alignment vertical="center"/>
    </xf>
    <xf numFmtId="0" fontId="30" fillId="21" borderId="0" applyNumberFormat="0" applyBorder="0" applyAlignment="0" applyProtection="0">
      <alignment vertical="center"/>
    </xf>
    <xf numFmtId="0" fontId="29" fillId="19" borderId="0" applyNumberFormat="0" applyBorder="0" applyAlignment="0" applyProtection="0">
      <alignment vertical="center"/>
    </xf>
    <xf numFmtId="0" fontId="30" fillId="31"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0" fillId="5" borderId="0" applyNumberFormat="0" applyBorder="0" applyAlignment="0" applyProtection="0">
      <alignment vertical="center"/>
    </xf>
    <xf numFmtId="0" fontId="29" fillId="18" borderId="0" applyNumberFormat="0" applyBorder="0" applyAlignment="0" applyProtection="0">
      <alignment vertical="center"/>
    </xf>
    <xf numFmtId="0" fontId="29" fillId="30"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29" fillId="11" borderId="0" applyNumberFormat="0" applyBorder="0" applyAlignment="0" applyProtection="0">
      <alignment vertical="center"/>
    </xf>
    <xf numFmtId="0" fontId="30" fillId="10" borderId="0" applyNumberFormat="0" applyBorder="0" applyAlignment="0" applyProtection="0">
      <alignment vertical="center"/>
    </xf>
    <xf numFmtId="0" fontId="29" fillId="4" borderId="0" applyNumberFormat="0" applyBorder="0" applyAlignment="0" applyProtection="0">
      <alignment vertical="center"/>
    </xf>
    <xf numFmtId="0" fontId="29" fillId="9" borderId="0" applyNumberFormat="0" applyBorder="0" applyAlignment="0" applyProtection="0">
      <alignment vertical="center"/>
    </xf>
    <xf numFmtId="0" fontId="30" fillId="13" borderId="0" applyNumberFormat="0" applyBorder="0" applyAlignment="0" applyProtection="0">
      <alignment vertical="center"/>
    </xf>
    <xf numFmtId="0" fontId="29" fillId="27" borderId="0" applyNumberFormat="0" applyBorder="0" applyAlignment="0" applyProtection="0">
      <alignment vertical="center"/>
    </xf>
  </cellStyleXfs>
  <cellXfs count="93">
    <xf numFmtId="0" fontId="0" fillId="0" borderId="0" xfId="0">
      <alignment vertical="center"/>
    </xf>
    <xf numFmtId="0" fontId="1" fillId="0" borderId="0" xfId="0" applyFont="1" applyFill="1" applyBorder="1"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0" fillId="0" borderId="0" xfId="0" applyFill="1" applyBorder="1" applyAlignment="1">
      <alignment vertical="center" wrapText="1"/>
    </xf>
    <xf numFmtId="0" fontId="0" fillId="0" borderId="0" xfId="0" applyFill="1" applyAlignment="1">
      <alignment horizontal="center" vertical="center" wrapText="1"/>
    </xf>
    <xf numFmtId="0" fontId="3" fillId="0" borderId="0" xfId="0" applyFont="1" applyFill="1" applyBorder="1" applyAlignment="1">
      <alignment vertical="center" wrapText="1"/>
    </xf>
    <xf numFmtId="0" fontId="0" fillId="0" borderId="0" xfId="0" applyAlignment="1">
      <alignment horizontal="center" vertical="center" wrapText="1"/>
    </xf>
    <xf numFmtId="178" fontId="0" fillId="0" borderId="0" xfId="0" applyNumberFormat="1" applyAlignment="1">
      <alignment horizontal="center" vertical="center" wrapText="1"/>
    </xf>
    <xf numFmtId="0" fontId="4"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8"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178" fontId="0" fillId="2" borderId="1" xfId="0" applyNumberFormat="1" applyFill="1" applyBorder="1" applyAlignment="1">
      <alignment horizontal="center" vertical="center" wrapText="1"/>
    </xf>
    <xf numFmtId="177" fontId="0" fillId="2" borderId="1" xfId="0" applyNumberFormat="1" applyFill="1" applyBorder="1" applyAlignment="1">
      <alignment vertical="center" wrapText="1"/>
    </xf>
    <xf numFmtId="0" fontId="0" fillId="3" borderId="1" xfId="0" applyFill="1" applyBorder="1" applyAlignment="1">
      <alignment horizontal="center" vertical="center" wrapText="1"/>
    </xf>
    <xf numFmtId="178" fontId="0" fillId="3"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178" fontId="0" fillId="0" borderId="1" xfId="0" applyNumberFormat="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178"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9" fontId="15" fillId="0" borderId="1" xfId="0" applyNumberFormat="1" applyFont="1" applyBorder="1" applyAlignment="1">
      <alignment horizontal="center" vertical="center" wrapText="1"/>
    </xf>
    <xf numFmtId="177" fontId="0" fillId="2" borderId="1"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0" fontId="16"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178" fontId="8"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178" fontId="23" fillId="0" borderId="1" xfId="0" applyNumberFormat="1"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1" xfId="0" applyFont="1" applyFill="1" applyBorder="1" applyAlignment="1">
      <alignment vertical="center" wrapText="1"/>
    </xf>
    <xf numFmtId="0" fontId="19" fillId="0" borderId="1" xfId="0" applyFont="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177" fontId="0" fillId="0" borderId="1" xfId="0" applyNumberFormat="1" applyBorder="1" applyAlignment="1">
      <alignment horizontal="center" vertical="center" wrapText="1"/>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3" xfId="0" applyFont="1" applyFill="1" applyBorder="1" applyAlignment="1">
      <alignment horizontal="center" vertical="center"/>
    </xf>
    <xf numFmtId="0" fontId="26" fillId="0" borderId="1" xfId="0" applyFont="1" applyFill="1" applyBorder="1" applyAlignment="1">
      <alignment horizontal="center" vertical="center"/>
    </xf>
    <xf numFmtId="176" fontId="26" fillId="0" borderId="1" xfId="0" applyNumberFormat="1" applyFont="1" applyFill="1" applyBorder="1" applyAlignment="1">
      <alignment horizontal="center" vertical="center"/>
    </xf>
    <xf numFmtId="176" fontId="26" fillId="0" borderId="1" xfId="0" applyNumberFormat="1" applyFont="1" applyFill="1" applyBorder="1" applyAlignment="1">
      <alignment horizontal="center" vertical="center"/>
    </xf>
    <xf numFmtId="176" fontId="26"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76" fontId="28" fillId="0" borderId="1"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tabSelected="1" workbookViewId="0">
      <selection activeCell="R6" sqref="R6:S6"/>
    </sheetView>
  </sheetViews>
  <sheetFormatPr defaultColWidth="9" defaultRowHeight="14.4"/>
  <cols>
    <col min="3" max="3" width="12.6296296296296"/>
    <col min="5" max="5" width="12.6296296296296"/>
    <col min="7" max="7" width="9.66666666666667"/>
    <col min="9" max="9" width="9.66666666666667"/>
    <col min="11" max="11" width="9.66666666666667"/>
    <col min="13" max="13" width="9.66666666666667"/>
    <col min="15" max="15" width="9.66666666666667"/>
    <col min="17" max="17" width="9.66666666666667"/>
  </cols>
  <sheetData>
    <row r="1" s="77" customFormat="1" ht="54" customHeight="1" spans="1:19">
      <c r="A1" s="80" t="s">
        <v>0</v>
      </c>
      <c r="B1" s="80"/>
      <c r="C1" s="80"/>
      <c r="D1" s="80"/>
      <c r="E1" s="80"/>
      <c r="F1" s="80"/>
      <c r="G1" s="80"/>
      <c r="H1" s="80"/>
      <c r="I1" s="80"/>
      <c r="J1" s="80"/>
      <c r="K1" s="80"/>
      <c r="L1" s="80"/>
      <c r="M1" s="80"/>
      <c r="N1" s="80"/>
      <c r="O1" s="80"/>
      <c r="P1" s="80"/>
      <c r="Q1" s="80"/>
      <c r="R1" s="80"/>
      <c r="S1" s="80"/>
    </row>
    <row r="2" s="77" customFormat="1" ht="21" customHeight="1" spans="17:17">
      <c r="Q2" s="77" t="s">
        <v>1</v>
      </c>
    </row>
    <row r="3" s="78" customFormat="1" ht="42" customHeight="1" spans="1:19">
      <c r="A3" s="81" t="s">
        <v>2</v>
      </c>
      <c r="B3" s="82" t="s">
        <v>3</v>
      </c>
      <c r="C3" s="82"/>
      <c r="D3" s="82" t="s">
        <v>4</v>
      </c>
      <c r="E3" s="82"/>
      <c r="F3" s="82" t="s">
        <v>5</v>
      </c>
      <c r="G3" s="82"/>
      <c r="H3" s="82" t="s">
        <v>6</v>
      </c>
      <c r="I3" s="82"/>
      <c r="J3" s="82" t="s">
        <v>7</v>
      </c>
      <c r="K3" s="82"/>
      <c r="L3" s="82" t="s">
        <v>8</v>
      </c>
      <c r="M3" s="82"/>
      <c r="N3" s="82" t="s">
        <v>9</v>
      </c>
      <c r="O3" s="82"/>
      <c r="P3" s="91" t="s">
        <v>10</v>
      </c>
      <c r="Q3" s="92"/>
      <c r="R3" s="82" t="s">
        <v>11</v>
      </c>
      <c r="S3" s="82"/>
    </row>
    <row r="4" s="78" customFormat="1" ht="42" customHeight="1" spans="1:19">
      <c r="A4" s="83"/>
      <c r="B4" s="82" t="s">
        <v>12</v>
      </c>
      <c r="C4" s="82" t="s">
        <v>13</v>
      </c>
      <c r="D4" s="82" t="s">
        <v>12</v>
      </c>
      <c r="E4" s="82" t="s">
        <v>13</v>
      </c>
      <c r="F4" s="82" t="s">
        <v>12</v>
      </c>
      <c r="G4" s="82" t="s">
        <v>13</v>
      </c>
      <c r="H4" s="82" t="s">
        <v>12</v>
      </c>
      <c r="I4" s="82" t="s">
        <v>13</v>
      </c>
      <c r="J4" s="82" t="s">
        <v>12</v>
      </c>
      <c r="K4" s="82" t="s">
        <v>13</v>
      </c>
      <c r="L4" s="82" t="s">
        <v>12</v>
      </c>
      <c r="M4" s="82" t="s">
        <v>13</v>
      </c>
      <c r="N4" s="82" t="s">
        <v>12</v>
      </c>
      <c r="O4" s="82" t="s">
        <v>13</v>
      </c>
      <c r="P4" s="82" t="s">
        <v>12</v>
      </c>
      <c r="Q4" s="82" t="s">
        <v>13</v>
      </c>
      <c r="R4" s="82" t="s">
        <v>12</v>
      </c>
      <c r="S4" s="82" t="s">
        <v>13</v>
      </c>
    </row>
    <row r="5" s="79" customFormat="1" ht="42" customHeight="1" spans="1:19">
      <c r="A5" s="84" t="s">
        <v>14</v>
      </c>
      <c r="B5" s="85">
        <f>D5+F5+H5+J5+L5+N5+P5+R5+B8+D8+F8+H8+J8+L8+N8+P8+R8</f>
        <v>264</v>
      </c>
      <c r="C5" s="85">
        <f>E5+G5+I5+K5+M5+O5+Q5+S5+C8+E8+G8+I8+K8+M8+O8+Q8+S8</f>
        <v>49862.682826</v>
      </c>
      <c r="D5" s="86">
        <f>'2017年度'!D4</f>
        <v>132</v>
      </c>
      <c r="E5" s="86">
        <f>'2017年度'!J4</f>
        <v>21932.302826</v>
      </c>
      <c r="F5" s="87">
        <f>'2017年度'!D148</f>
        <v>7</v>
      </c>
      <c r="G5" s="87">
        <f>'2017年度'!J148</f>
        <v>1210</v>
      </c>
      <c r="H5" s="87">
        <f>'2017年度'!D156</f>
        <v>11</v>
      </c>
      <c r="I5" s="87">
        <f>'2017年度'!J156</f>
        <v>4562</v>
      </c>
      <c r="J5" s="87">
        <f>'2017年度'!D168</f>
        <v>7</v>
      </c>
      <c r="K5" s="87">
        <f>'2017年度'!J168</f>
        <v>804</v>
      </c>
      <c r="L5" s="87">
        <f>'2017年度'!D176</f>
        <v>1</v>
      </c>
      <c r="M5" s="87">
        <f>'2017年度'!J176</f>
        <v>191</v>
      </c>
      <c r="N5" s="87">
        <f>'2017年度'!D178</f>
        <v>1</v>
      </c>
      <c r="O5" s="87">
        <f>'2017年度'!J178</f>
        <v>600</v>
      </c>
      <c r="P5" s="86">
        <f>'2017年度'!D180</f>
        <v>79</v>
      </c>
      <c r="Q5" s="86">
        <f>'2017年度'!J180</f>
        <v>5286.2</v>
      </c>
      <c r="R5" s="87">
        <f>'2017年度'!D260</f>
        <v>1</v>
      </c>
      <c r="S5" s="85">
        <f>'2017年度'!J260</f>
        <v>500</v>
      </c>
    </row>
    <row r="6" s="77" customFormat="1" ht="42" customHeight="1" spans="1:19">
      <c r="A6" s="88"/>
      <c r="B6" s="89" t="s">
        <v>15</v>
      </c>
      <c r="C6" s="89"/>
      <c r="D6" s="89" t="s">
        <v>16</v>
      </c>
      <c r="E6" s="89"/>
      <c r="F6" s="89" t="s">
        <v>17</v>
      </c>
      <c r="G6" s="89"/>
      <c r="H6" s="89" t="s">
        <v>18</v>
      </c>
      <c r="I6" s="89"/>
      <c r="J6" s="89" t="s">
        <v>19</v>
      </c>
      <c r="K6" s="89"/>
      <c r="L6" s="89" t="s">
        <v>20</v>
      </c>
      <c r="M6" s="89"/>
      <c r="N6" s="89" t="s">
        <v>21</v>
      </c>
      <c r="O6" s="89"/>
      <c r="P6" s="89" t="s">
        <v>22</v>
      </c>
      <c r="Q6" s="89"/>
      <c r="R6" s="89" t="s">
        <v>23</v>
      </c>
      <c r="S6" s="89"/>
    </row>
    <row r="7" s="77" customFormat="1" ht="42" customHeight="1" spans="1:19">
      <c r="A7" s="88"/>
      <c r="B7" s="89" t="s">
        <v>12</v>
      </c>
      <c r="C7" s="89" t="s">
        <v>13</v>
      </c>
      <c r="D7" s="89" t="s">
        <v>12</v>
      </c>
      <c r="E7" s="89" t="s">
        <v>13</v>
      </c>
      <c r="F7" s="89" t="s">
        <v>12</v>
      </c>
      <c r="G7" s="89" t="s">
        <v>13</v>
      </c>
      <c r="H7" s="89" t="s">
        <v>12</v>
      </c>
      <c r="I7" s="89" t="s">
        <v>13</v>
      </c>
      <c r="J7" s="89" t="s">
        <v>12</v>
      </c>
      <c r="K7" s="89" t="s">
        <v>13</v>
      </c>
      <c r="L7" s="89" t="s">
        <v>12</v>
      </c>
      <c r="M7" s="89" t="s">
        <v>13</v>
      </c>
      <c r="N7" s="89" t="s">
        <v>12</v>
      </c>
      <c r="O7" s="89" t="s">
        <v>13</v>
      </c>
      <c r="P7" s="89" t="s">
        <v>12</v>
      </c>
      <c r="Q7" s="89" t="s">
        <v>13</v>
      </c>
      <c r="R7" s="89" t="s">
        <v>12</v>
      </c>
      <c r="S7" s="89" t="s">
        <v>13</v>
      </c>
    </row>
    <row r="8" s="77" customFormat="1" ht="42" customHeight="1" spans="1:19">
      <c r="A8" s="88"/>
      <c r="B8" s="85">
        <f>'2017年度'!D262</f>
        <v>1</v>
      </c>
      <c r="C8" s="85">
        <f>'2017年度'!J262</f>
        <v>1564</v>
      </c>
      <c r="D8" s="85">
        <f>'2017年度'!D264</f>
        <v>16</v>
      </c>
      <c r="E8" s="85">
        <f>'2017年度'!J264</f>
        <v>2211.18</v>
      </c>
      <c r="F8" s="90">
        <f>'2017年度'!D281</f>
        <v>1</v>
      </c>
      <c r="G8" s="90">
        <f>'2017年度'!J281</f>
        <v>300</v>
      </c>
      <c r="H8" s="90">
        <f>'2017年度'!D283</f>
        <v>2</v>
      </c>
      <c r="I8" s="90">
        <f>'2017年度'!J283</f>
        <v>210</v>
      </c>
      <c r="J8" s="90">
        <f>'2017年度'!D286</f>
        <v>1</v>
      </c>
      <c r="K8" s="90">
        <f>'2017年度'!J286</f>
        <v>2100</v>
      </c>
      <c r="L8" s="90">
        <f>'2017年度'!D288</f>
        <v>1</v>
      </c>
      <c r="M8" s="90">
        <f>'2017年度'!J288</f>
        <v>1196</v>
      </c>
      <c r="N8" s="90">
        <f>'2017年度'!D290</f>
        <v>1</v>
      </c>
      <c r="O8" s="90">
        <f>'2017年度'!J290</f>
        <v>6899</v>
      </c>
      <c r="P8" s="90">
        <f>'2017年度'!D292</f>
        <v>1</v>
      </c>
      <c r="Q8" s="90">
        <f>'2017年度'!J292</f>
        <v>186</v>
      </c>
      <c r="R8" s="90">
        <f>'2017年度'!D294</f>
        <v>1</v>
      </c>
      <c r="S8" s="90">
        <f>'2017年度'!J294</f>
        <v>111</v>
      </c>
    </row>
    <row r="9" s="77" customFormat="1" ht="42" customHeight="1" spans="1:19">
      <c r="A9" s="88"/>
      <c r="B9" s="88"/>
      <c r="C9" s="88"/>
      <c r="D9" s="88"/>
      <c r="E9" s="88"/>
      <c r="F9" s="88"/>
      <c r="G9" s="88"/>
      <c r="H9" s="88"/>
      <c r="I9" s="88"/>
      <c r="J9" s="88"/>
      <c r="K9" s="88"/>
      <c r="L9" s="88"/>
      <c r="M9" s="88"/>
      <c r="N9" s="88"/>
      <c r="O9" s="88"/>
      <c r="P9" s="88"/>
      <c r="Q9" s="88"/>
      <c r="R9" s="88"/>
      <c r="S9" s="88"/>
    </row>
  </sheetData>
  <mergeCells count="21">
    <mergeCell ref="A1:S1"/>
    <mergeCell ref="Q2:S2"/>
    <mergeCell ref="B3:C3"/>
    <mergeCell ref="D3:E3"/>
    <mergeCell ref="F3:G3"/>
    <mergeCell ref="H3:I3"/>
    <mergeCell ref="J3:K3"/>
    <mergeCell ref="L3:M3"/>
    <mergeCell ref="N3:O3"/>
    <mergeCell ref="P3:Q3"/>
    <mergeCell ref="R3:S3"/>
    <mergeCell ref="B6:C6"/>
    <mergeCell ref="D6:E6"/>
    <mergeCell ref="F6:G6"/>
    <mergeCell ref="H6:I6"/>
    <mergeCell ref="J6:K6"/>
    <mergeCell ref="L6:M6"/>
    <mergeCell ref="N6:O6"/>
    <mergeCell ref="P6:Q6"/>
    <mergeCell ref="R6:S6"/>
    <mergeCell ref="A3:A4"/>
  </mergeCells>
  <pageMargins left="0.75" right="0.75" top="1" bottom="1" header="0.5" footer="0.5"/>
  <pageSetup paperSize="9" scale="7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295"/>
  <sheetViews>
    <sheetView zoomScale="85" zoomScaleNormal="85" workbookViewId="0">
      <selection activeCell="R5" sqref="R5"/>
    </sheetView>
  </sheetViews>
  <sheetFormatPr defaultColWidth="9" defaultRowHeight="14.4"/>
  <cols>
    <col min="1" max="2" width="9" style="11"/>
    <col min="3" max="3" width="18.25" style="11" customWidth="1"/>
    <col min="4" max="4" width="9" style="12"/>
    <col min="5" max="5" width="9" style="11"/>
    <col min="6" max="6" width="13.25" style="11" customWidth="1"/>
    <col min="7" max="8" width="9" style="11"/>
    <col min="9" max="9" width="17.3796296296296" style="11" customWidth="1"/>
    <col min="10" max="10" width="10.5" style="11" customWidth="1"/>
    <col min="11" max="11" width="9" style="11"/>
    <col min="12" max="12" width="13.1296296296296" style="11" customWidth="1"/>
    <col min="13" max="16384" width="9" style="11"/>
  </cols>
  <sheetData>
    <row r="1" ht="25.8" spans="1:16375">
      <c r="A1" s="13" t="s">
        <v>24</v>
      </c>
      <c r="B1" s="13"/>
      <c r="C1" s="13"/>
      <c r="D1" s="14"/>
      <c r="E1" s="13"/>
      <c r="F1" s="13"/>
      <c r="G1" s="13"/>
      <c r="H1" s="13"/>
      <c r="I1" s="13"/>
      <c r="J1" s="40"/>
      <c r="K1" s="41"/>
      <c r="L1" s="13"/>
      <c r="M1" s="13"/>
      <c r="N1" s="13"/>
      <c r="O1" s="13"/>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row>
    <row r="2" s="1" customFormat="1" ht="31.2" spans="1:15">
      <c r="A2" s="15" t="s">
        <v>25</v>
      </c>
      <c r="B2" s="15" t="s">
        <v>26</v>
      </c>
      <c r="C2" s="15" t="s">
        <v>27</v>
      </c>
      <c r="D2" s="16" t="s">
        <v>28</v>
      </c>
      <c r="E2" s="15" t="s">
        <v>29</v>
      </c>
      <c r="F2" s="15" t="s">
        <v>30</v>
      </c>
      <c r="G2" s="15" t="s">
        <v>31</v>
      </c>
      <c r="H2" s="15" t="s">
        <v>32</v>
      </c>
      <c r="I2" s="15" t="s">
        <v>33</v>
      </c>
      <c r="J2" s="43" t="s">
        <v>34</v>
      </c>
      <c r="K2" s="15" t="s">
        <v>35</v>
      </c>
      <c r="L2" s="15" t="s">
        <v>36</v>
      </c>
      <c r="M2" s="15" t="s">
        <v>37</v>
      </c>
      <c r="N2" s="15" t="s">
        <v>38</v>
      </c>
      <c r="O2" s="15" t="s">
        <v>39</v>
      </c>
    </row>
    <row r="3" ht="36" customHeight="1" spans="1:15">
      <c r="A3" s="17" t="s">
        <v>40</v>
      </c>
      <c r="B3" s="17"/>
      <c r="C3" s="17"/>
      <c r="D3" s="18">
        <f>D4+D148+D156+D168+D176+D178+D180+D260+D262+D264+D281+D283+D286+D288+D290+D292+D294</f>
        <v>264</v>
      </c>
      <c r="E3" s="19"/>
      <c r="F3" s="19"/>
      <c r="G3" s="19"/>
      <c r="H3" s="19"/>
      <c r="I3" s="19"/>
      <c r="J3" s="44">
        <f>J4+J148+J156+J168+J176+J178+J180+J260+J262+J264+J281+J283+J286+J288+J290+J292+J294</f>
        <v>49862.682826</v>
      </c>
      <c r="K3" s="19"/>
      <c r="L3" s="19"/>
      <c r="M3" s="19"/>
      <c r="N3" s="19"/>
      <c r="O3" s="19"/>
    </row>
    <row r="4" s="2" customFormat="1" ht="21" customHeight="1" spans="1:15">
      <c r="A4" s="20" t="s">
        <v>41</v>
      </c>
      <c r="B4" s="20"/>
      <c r="C4" s="20"/>
      <c r="D4" s="21">
        <f>D5+D103+D116+D118+D120+D124+D129+D140+D142+D144+D146</f>
        <v>132</v>
      </c>
      <c r="E4" s="22"/>
      <c r="F4" s="20"/>
      <c r="G4" s="20"/>
      <c r="H4" s="20"/>
      <c r="I4" s="20"/>
      <c r="J4" s="45">
        <f>J5+J103+J116+J118+J120+J124+J129+J140+J142+J144+J146</f>
        <v>21932.302826</v>
      </c>
      <c r="K4" s="20"/>
      <c r="L4" s="20"/>
      <c r="M4" s="20"/>
      <c r="N4" s="20"/>
      <c r="O4" s="20"/>
    </row>
    <row r="5" s="3" customFormat="1" ht="21" customHeight="1" spans="1:15">
      <c r="A5" s="23" t="s">
        <v>42</v>
      </c>
      <c r="B5" s="23"/>
      <c r="C5" s="23"/>
      <c r="D5" s="24">
        <v>97</v>
      </c>
      <c r="E5" s="23"/>
      <c r="F5" s="23"/>
      <c r="G5" s="23"/>
      <c r="H5" s="23"/>
      <c r="I5" s="23"/>
      <c r="J5" s="46">
        <f>SUM(J6:J102)</f>
        <v>12838.302826</v>
      </c>
      <c r="K5" s="23"/>
      <c r="L5" s="23"/>
      <c r="M5" s="23"/>
      <c r="N5" s="23"/>
      <c r="O5" s="23"/>
    </row>
    <row r="6" s="4" customFormat="1" ht="60" spans="1:15">
      <c r="A6" s="25" t="s">
        <v>43</v>
      </c>
      <c r="B6" s="25" t="s">
        <v>14</v>
      </c>
      <c r="C6" s="26" t="s">
        <v>44</v>
      </c>
      <c r="D6" s="27" t="s">
        <v>45</v>
      </c>
      <c r="E6" s="25" t="s">
        <v>46</v>
      </c>
      <c r="F6" s="25" t="s">
        <v>47</v>
      </c>
      <c r="G6" s="25" t="s">
        <v>48</v>
      </c>
      <c r="H6" s="25" t="s">
        <v>49</v>
      </c>
      <c r="I6" s="47" t="s">
        <v>50</v>
      </c>
      <c r="J6" s="48">
        <v>120</v>
      </c>
      <c r="K6" s="25" t="s">
        <v>51</v>
      </c>
      <c r="L6" s="25" t="str">
        <f>F6</f>
        <v>习城乡连庄</v>
      </c>
      <c r="M6" s="49" t="s">
        <v>52</v>
      </c>
      <c r="N6" s="49" t="s">
        <v>53</v>
      </c>
      <c r="O6" s="49" t="s">
        <v>54</v>
      </c>
    </row>
    <row r="7" s="5" customFormat="1" ht="60" spans="1:15">
      <c r="A7" s="28" t="s">
        <v>43</v>
      </c>
      <c r="B7" s="28" t="s">
        <v>14</v>
      </c>
      <c r="C7" s="26" t="s">
        <v>55</v>
      </c>
      <c r="D7" s="29" t="s">
        <v>45</v>
      </c>
      <c r="E7" s="28" t="s">
        <v>46</v>
      </c>
      <c r="F7" s="28" t="s">
        <v>56</v>
      </c>
      <c r="G7" s="28" t="s">
        <v>48</v>
      </c>
      <c r="H7" s="28" t="s">
        <v>57</v>
      </c>
      <c r="I7" s="50" t="s">
        <v>58</v>
      </c>
      <c r="J7" s="48">
        <v>138</v>
      </c>
      <c r="K7" s="28" t="s">
        <v>51</v>
      </c>
      <c r="L7" s="28" t="str">
        <f>F7</f>
        <v>郎中乡前赵屯</v>
      </c>
      <c r="M7" s="51" t="s">
        <v>52</v>
      </c>
      <c r="N7" s="51" t="s">
        <v>53</v>
      </c>
      <c r="O7" s="51" t="s">
        <v>54</v>
      </c>
    </row>
    <row r="8" ht="60" spans="1:15">
      <c r="A8" s="19" t="s">
        <v>43</v>
      </c>
      <c r="B8" s="19" t="s">
        <v>14</v>
      </c>
      <c r="C8" s="30" t="s">
        <v>59</v>
      </c>
      <c r="D8" s="31" t="s">
        <v>45</v>
      </c>
      <c r="E8" s="19" t="s">
        <v>46</v>
      </c>
      <c r="F8" s="19" t="s">
        <v>60</v>
      </c>
      <c r="G8" s="19" t="s">
        <v>48</v>
      </c>
      <c r="H8" s="19" t="s">
        <v>61</v>
      </c>
      <c r="I8" s="52" t="s">
        <v>62</v>
      </c>
      <c r="J8" s="53">
        <v>160</v>
      </c>
      <c r="K8" s="19" t="s">
        <v>51</v>
      </c>
      <c r="L8" s="19" t="str">
        <f>F8</f>
        <v>白罡乡前辛庄</v>
      </c>
      <c r="M8" s="54" t="s">
        <v>52</v>
      </c>
      <c r="N8" s="54" t="s">
        <v>53</v>
      </c>
      <c r="O8" s="54" t="s">
        <v>54</v>
      </c>
    </row>
    <row r="9" ht="60" spans="1:15">
      <c r="A9" s="19" t="s">
        <v>43</v>
      </c>
      <c r="B9" s="19" t="s">
        <v>14</v>
      </c>
      <c r="C9" s="30" t="s">
        <v>63</v>
      </c>
      <c r="D9" s="31" t="s">
        <v>45</v>
      </c>
      <c r="E9" s="19" t="s">
        <v>46</v>
      </c>
      <c r="F9" s="19" t="s">
        <v>64</v>
      </c>
      <c r="G9" s="19" t="s">
        <v>48</v>
      </c>
      <c r="H9" s="19" t="s">
        <v>65</v>
      </c>
      <c r="I9" s="52" t="s">
        <v>66</v>
      </c>
      <c r="J9" s="53">
        <v>167</v>
      </c>
      <c r="K9" s="19" t="s">
        <v>51</v>
      </c>
      <c r="L9" s="19" t="str">
        <f>F9</f>
        <v>王称堌镇赵庄村</v>
      </c>
      <c r="M9" s="54" t="s">
        <v>52</v>
      </c>
      <c r="N9" s="54" t="s">
        <v>53</v>
      </c>
      <c r="O9" s="54" t="s">
        <v>54</v>
      </c>
    </row>
    <row r="10" s="6" customFormat="1" ht="97.2" spans="1:15">
      <c r="A10" s="25" t="s">
        <v>43</v>
      </c>
      <c r="B10" s="25" t="s">
        <v>14</v>
      </c>
      <c r="C10" s="32" t="s">
        <v>67</v>
      </c>
      <c r="D10" s="27" t="s">
        <v>45</v>
      </c>
      <c r="E10" s="25" t="s">
        <v>46</v>
      </c>
      <c r="F10" s="32" t="s">
        <v>68</v>
      </c>
      <c r="G10" s="25" t="s">
        <v>48</v>
      </c>
      <c r="H10" s="25" t="s">
        <v>69</v>
      </c>
      <c r="I10" s="32" t="s">
        <v>70</v>
      </c>
      <c r="J10" s="55">
        <v>105.4245</v>
      </c>
      <c r="K10" s="25" t="s">
        <v>51</v>
      </c>
      <c r="L10" s="32" t="s">
        <v>68</v>
      </c>
      <c r="M10" s="49" t="s">
        <v>52</v>
      </c>
      <c r="N10" s="49" t="s">
        <v>53</v>
      </c>
      <c r="O10" s="49" t="s">
        <v>54</v>
      </c>
    </row>
    <row r="11" s="7" customFormat="1" ht="140.4" spans="1:15">
      <c r="A11" s="33" t="s">
        <v>43</v>
      </c>
      <c r="B11" s="33" t="s">
        <v>14</v>
      </c>
      <c r="C11" s="34" t="s">
        <v>71</v>
      </c>
      <c r="D11" s="35" t="s">
        <v>45</v>
      </c>
      <c r="E11" s="33" t="s">
        <v>46</v>
      </c>
      <c r="F11" s="34" t="s">
        <v>72</v>
      </c>
      <c r="G11" s="33" t="s">
        <v>48</v>
      </c>
      <c r="H11" s="33" t="s">
        <v>69</v>
      </c>
      <c r="I11" s="34" t="s">
        <v>73</v>
      </c>
      <c r="J11" s="56">
        <v>97.615967</v>
      </c>
      <c r="K11" s="33" t="s">
        <v>51</v>
      </c>
      <c r="L11" s="34" t="s">
        <v>72</v>
      </c>
      <c r="M11" s="57" t="s">
        <v>52</v>
      </c>
      <c r="N11" s="57" t="s">
        <v>53</v>
      </c>
      <c r="O11" s="57" t="s">
        <v>54</v>
      </c>
    </row>
    <row r="12" s="7" customFormat="1" ht="360" spans="1:15">
      <c r="A12" s="33" t="s">
        <v>43</v>
      </c>
      <c r="B12" s="33" t="s">
        <v>14</v>
      </c>
      <c r="C12" s="34" t="s">
        <v>74</v>
      </c>
      <c r="D12" s="35" t="s">
        <v>45</v>
      </c>
      <c r="E12" s="33" t="s">
        <v>46</v>
      </c>
      <c r="F12" s="34" t="s">
        <v>75</v>
      </c>
      <c r="G12" s="33" t="s">
        <v>48</v>
      </c>
      <c r="H12" s="33" t="s">
        <v>76</v>
      </c>
      <c r="I12" s="58" t="s">
        <v>77</v>
      </c>
      <c r="J12" s="56">
        <v>173.853937</v>
      </c>
      <c r="K12" s="33" t="s">
        <v>51</v>
      </c>
      <c r="L12" s="34" t="s">
        <v>75</v>
      </c>
      <c r="M12" s="57" t="s">
        <v>52</v>
      </c>
      <c r="N12" s="57" t="s">
        <v>53</v>
      </c>
      <c r="O12" s="57" t="s">
        <v>54</v>
      </c>
    </row>
    <row r="13" s="7" customFormat="1" ht="86.4" spans="1:15">
      <c r="A13" s="33" t="s">
        <v>43</v>
      </c>
      <c r="B13" s="33" t="s">
        <v>14</v>
      </c>
      <c r="C13" s="32" t="s">
        <v>78</v>
      </c>
      <c r="D13" s="35" t="s">
        <v>45</v>
      </c>
      <c r="E13" s="33" t="s">
        <v>46</v>
      </c>
      <c r="F13" s="32" t="s">
        <v>79</v>
      </c>
      <c r="G13" s="36" t="s">
        <v>48</v>
      </c>
      <c r="H13" s="33"/>
      <c r="I13" s="32" t="s">
        <v>80</v>
      </c>
      <c r="J13" s="56">
        <v>122.480639</v>
      </c>
      <c r="K13" s="36" t="s">
        <v>51</v>
      </c>
      <c r="L13" s="32" t="s">
        <v>79</v>
      </c>
      <c r="M13" s="59" t="s">
        <v>52</v>
      </c>
      <c r="N13" s="59" t="s">
        <v>53</v>
      </c>
      <c r="O13" s="59" t="s">
        <v>54</v>
      </c>
    </row>
    <row r="14" s="7" customFormat="1" ht="75.6" spans="1:15">
      <c r="A14" s="33" t="s">
        <v>43</v>
      </c>
      <c r="B14" s="33" t="s">
        <v>14</v>
      </c>
      <c r="C14" s="32" t="s">
        <v>81</v>
      </c>
      <c r="D14" s="35" t="s">
        <v>45</v>
      </c>
      <c r="E14" s="33" t="s">
        <v>46</v>
      </c>
      <c r="F14" s="32" t="s">
        <v>82</v>
      </c>
      <c r="G14" s="33" t="s">
        <v>48</v>
      </c>
      <c r="H14" s="33"/>
      <c r="I14" s="32" t="s">
        <v>83</v>
      </c>
      <c r="J14" s="56">
        <v>147.292312</v>
      </c>
      <c r="K14" s="33" t="s">
        <v>51</v>
      </c>
      <c r="L14" s="32" t="s">
        <v>82</v>
      </c>
      <c r="M14" s="57" t="s">
        <v>52</v>
      </c>
      <c r="N14" s="57" t="s">
        <v>53</v>
      </c>
      <c r="O14" s="57" t="s">
        <v>54</v>
      </c>
    </row>
    <row r="15" s="7" customFormat="1" ht="36" customHeight="1" spans="1:15">
      <c r="A15" s="33" t="s">
        <v>43</v>
      </c>
      <c r="B15" s="33" t="s">
        <v>14</v>
      </c>
      <c r="C15" s="34" t="s">
        <v>84</v>
      </c>
      <c r="D15" s="35" t="s">
        <v>45</v>
      </c>
      <c r="E15" s="33" t="s">
        <v>46</v>
      </c>
      <c r="F15" s="33" t="s">
        <v>85</v>
      </c>
      <c r="G15" s="33" t="s">
        <v>48</v>
      </c>
      <c r="H15" s="33" t="s">
        <v>69</v>
      </c>
      <c r="I15" s="34" t="s">
        <v>86</v>
      </c>
      <c r="J15" s="56">
        <v>183.986526</v>
      </c>
      <c r="K15" s="33" t="s">
        <v>51</v>
      </c>
      <c r="L15" s="33" t="s">
        <v>85</v>
      </c>
      <c r="M15" s="57" t="s">
        <v>52</v>
      </c>
      <c r="N15" s="57" t="s">
        <v>53</v>
      </c>
      <c r="O15" s="57" t="s">
        <v>54</v>
      </c>
    </row>
    <row r="16" s="8" customFormat="1" ht="216" spans="1:15">
      <c r="A16" s="37" t="s">
        <v>43</v>
      </c>
      <c r="B16" s="37" t="s">
        <v>14</v>
      </c>
      <c r="C16" s="34" t="s">
        <v>87</v>
      </c>
      <c r="D16" s="37" t="s">
        <v>45</v>
      </c>
      <c r="E16" s="37" t="s">
        <v>46</v>
      </c>
      <c r="F16" s="34" t="s">
        <v>88</v>
      </c>
      <c r="G16" s="37" t="s">
        <v>89</v>
      </c>
      <c r="H16" s="37" t="s">
        <v>90</v>
      </c>
      <c r="I16" s="58" t="s">
        <v>91</v>
      </c>
      <c r="J16" s="56">
        <v>209.2664</v>
      </c>
      <c r="K16" s="33" t="s">
        <v>51</v>
      </c>
      <c r="L16" s="34" t="s">
        <v>88</v>
      </c>
      <c r="M16" s="57" t="s">
        <v>52</v>
      </c>
      <c r="N16" s="57" t="s">
        <v>53</v>
      </c>
      <c r="O16" s="57" t="s">
        <v>54</v>
      </c>
    </row>
    <row r="17" s="8" customFormat="1" ht="180" spans="1:15">
      <c r="A17" s="37" t="s">
        <v>43</v>
      </c>
      <c r="B17" s="37" t="s">
        <v>14</v>
      </c>
      <c r="C17" s="34" t="s">
        <v>92</v>
      </c>
      <c r="D17" s="37" t="s">
        <v>45</v>
      </c>
      <c r="E17" s="37" t="s">
        <v>46</v>
      </c>
      <c r="F17" s="34" t="s">
        <v>93</v>
      </c>
      <c r="G17" s="37" t="s">
        <v>89</v>
      </c>
      <c r="H17" s="37" t="s">
        <v>90</v>
      </c>
      <c r="I17" s="58" t="s">
        <v>94</v>
      </c>
      <c r="J17" s="56">
        <v>136.332815</v>
      </c>
      <c r="K17" s="33" t="s">
        <v>51</v>
      </c>
      <c r="L17" s="34" t="s">
        <v>93</v>
      </c>
      <c r="M17" s="57" t="s">
        <v>52</v>
      </c>
      <c r="N17" s="57" t="s">
        <v>53</v>
      </c>
      <c r="O17" s="57" t="s">
        <v>54</v>
      </c>
    </row>
    <row r="18" s="8" customFormat="1" ht="180" spans="1:15">
      <c r="A18" s="37" t="s">
        <v>43</v>
      </c>
      <c r="B18" s="37" t="s">
        <v>14</v>
      </c>
      <c r="C18" s="34" t="s">
        <v>95</v>
      </c>
      <c r="D18" s="37" t="s">
        <v>45</v>
      </c>
      <c r="E18" s="37" t="s">
        <v>46</v>
      </c>
      <c r="F18" s="34" t="s">
        <v>96</v>
      </c>
      <c r="G18" s="37" t="s">
        <v>89</v>
      </c>
      <c r="H18" s="37" t="s">
        <v>90</v>
      </c>
      <c r="I18" s="58" t="s">
        <v>97</v>
      </c>
      <c r="J18" s="56">
        <v>135.1207</v>
      </c>
      <c r="K18" s="33" t="s">
        <v>51</v>
      </c>
      <c r="L18" s="34" t="s">
        <v>96</v>
      </c>
      <c r="M18" s="57" t="s">
        <v>52</v>
      </c>
      <c r="N18" s="57" t="s">
        <v>53</v>
      </c>
      <c r="O18" s="57" t="s">
        <v>54</v>
      </c>
    </row>
    <row r="19" s="8" customFormat="1" ht="75.6" spans="1:15">
      <c r="A19" s="37" t="s">
        <v>43</v>
      </c>
      <c r="B19" s="37" t="s">
        <v>14</v>
      </c>
      <c r="C19" s="34" t="s">
        <v>98</v>
      </c>
      <c r="D19" s="37" t="s">
        <v>45</v>
      </c>
      <c r="E19" s="37" t="s">
        <v>46</v>
      </c>
      <c r="F19" s="34" t="s">
        <v>99</v>
      </c>
      <c r="G19" s="37" t="s">
        <v>89</v>
      </c>
      <c r="H19" s="37" t="s">
        <v>90</v>
      </c>
      <c r="I19" s="34" t="s">
        <v>100</v>
      </c>
      <c r="J19" s="56">
        <v>108.21993</v>
      </c>
      <c r="K19" s="33" t="s">
        <v>51</v>
      </c>
      <c r="L19" s="34" t="s">
        <v>99</v>
      </c>
      <c r="M19" s="57" t="s">
        <v>52</v>
      </c>
      <c r="N19" s="57" t="s">
        <v>53</v>
      </c>
      <c r="O19" s="57" t="s">
        <v>54</v>
      </c>
    </row>
    <row r="20" s="8" customFormat="1" ht="204" spans="1:15">
      <c r="A20" s="37" t="s">
        <v>43</v>
      </c>
      <c r="B20" s="37" t="s">
        <v>14</v>
      </c>
      <c r="C20" s="34" t="s">
        <v>101</v>
      </c>
      <c r="D20" s="37" t="s">
        <v>45</v>
      </c>
      <c r="E20" s="37" t="s">
        <v>46</v>
      </c>
      <c r="F20" s="34" t="s">
        <v>102</v>
      </c>
      <c r="G20" s="37" t="s">
        <v>89</v>
      </c>
      <c r="H20" s="37" t="s">
        <v>103</v>
      </c>
      <c r="I20" s="58" t="s">
        <v>104</v>
      </c>
      <c r="J20" s="56">
        <v>92.304589</v>
      </c>
      <c r="K20" s="33" t="s">
        <v>51</v>
      </c>
      <c r="L20" s="34" t="s">
        <v>102</v>
      </c>
      <c r="M20" s="57" t="s">
        <v>52</v>
      </c>
      <c r="N20" s="57" t="s">
        <v>53</v>
      </c>
      <c r="O20" s="57" t="s">
        <v>54</v>
      </c>
    </row>
    <row r="21" s="8" customFormat="1" ht="204" spans="1:15">
      <c r="A21" s="37" t="s">
        <v>43</v>
      </c>
      <c r="B21" s="37" t="s">
        <v>14</v>
      </c>
      <c r="C21" s="34" t="s">
        <v>105</v>
      </c>
      <c r="D21" s="37" t="s">
        <v>45</v>
      </c>
      <c r="E21" s="37" t="s">
        <v>46</v>
      </c>
      <c r="F21" s="34" t="s">
        <v>106</v>
      </c>
      <c r="G21" s="37" t="s">
        <v>89</v>
      </c>
      <c r="H21" s="37" t="s">
        <v>103</v>
      </c>
      <c r="I21" s="58" t="s">
        <v>107</v>
      </c>
      <c r="J21" s="56">
        <v>93.427585</v>
      </c>
      <c r="K21" s="33" t="s">
        <v>51</v>
      </c>
      <c r="L21" s="34" t="s">
        <v>106</v>
      </c>
      <c r="M21" s="57" t="s">
        <v>52</v>
      </c>
      <c r="N21" s="57" t="s">
        <v>53</v>
      </c>
      <c r="O21" s="57" t="s">
        <v>54</v>
      </c>
    </row>
    <row r="22" ht="60" spans="1:15">
      <c r="A22" s="19" t="s">
        <v>43</v>
      </c>
      <c r="B22" s="19" t="s">
        <v>14</v>
      </c>
      <c r="C22" s="30" t="s">
        <v>108</v>
      </c>
      <c r="D22" s="31" t="s">
        <v>45</v>
      </c>
      <c r="E22" s="19" t="s">
        <v>46</v>
      </c>
      <c r="F22" s="19" t="s">
        <v>109</v>
      </c>
      <c r="G22" s="19" t="s">
        <v>48</v>
      </c>
      <c r="H22" s="19" t="s">
        <v>61</v>
      </c>
      <c r="I22" s="52" t="s">
        <v>110</v>
      </c>
      <c r="J22" s="53">
        <v>188</v>
      </c>
      <c r="K22" s="19" t="s">
        <v>51</v>
      </c>
      <c r="L22" s="19" t="str">
        <f t="shared" ref="L22:L34" si="0">F22</f>
        <v>白罡乡辛寨村</v>
      </c>
      <c r="M22" s="54" t="s">
        <v>52</v>
      </c>
      <c r="N22" s="54" t="s">
        <v>53</v>
      </c>
      <c r="O22" s="54" t="s">
        <v>54</v>
      </c>
    </row>
    <row r="23" ht="60" spans="1:15">
      <c r="A23" s="19" t="s">
        <v>43</v>
      </c>
      <c r="B23" s="19" t="s">
        <v>14</v>
      </c>
      <c r="C23" s="30" t="s">
        <v>111</v>
      </c>
      <c r="D23" s="31" t="s">
        <v>45</v>
      </c>
      <c r="E23" s="19" t="s">
        <v>46</v>
      </c>
      <c r="F23" s="19" t="s">
        <v>112</v>
      </c>
      <c r="G23" s="19" t="s">
        <v>48</v>
      </c>
      <c r="H23" s="19" t="s">
        <v>113</v>
      </c>
      <c r="I23" s="52" t="s">
        <v>114</v>
      </c>
      <c r="J23" s="53">
        <v>82</v>
      </c>
      <c r="K23" s="19" t="s">
        <v>51</v>
      </c>
      <c r="L23" s="19" t="str">
        <f t="shared" si="0"/>
        <v>渠村乡公西集、海通乡曹家村</v>
      </c>
      <c r="M23" s="54" t="s">
        <v>52</v>
      </c>
      <c r="N23" s="54" t="s">
        <v>53</v>
      </c>
      <c r="O23" s="54" t="s">
        <v>54</v>
      </c>
    </row>
    <row r="24" ht="60" spans="1:15">
      <c r="A24" s="19" t="s">
        <v>43</v>
      </c>
      <c r="B24" s="19" t="s">
        <v>14</v>
      </c>
      <c r="C24" s="30" t="s">
        <v>115</v>
      </c>
      <c r="D24" s="31" t="s">
        <v>45</v>
      </c>
      <c r="E24" s="19" t="s">
        <v>46</v>
      </c>
      <c r="F24" s="19" t="s">
        <v>116</v>
      </c>
      <c r="G24" s="19" t="s">
        <v>48</v>
      </c>
      <c r="H24" s="19" t="s">
        <v>117</v>
      </c>
      <c r="I24" s="52" t="s">
        <v>118</v>
      </c>
      <c r="J24" s="53">
        <v>72</v>
      </c>
      <c r="K24" s="19" t="s">
        <v>51</v>
      </c>
      <c r="L24" s="19" t="str">
        <f t="shared" si="0"/>
        <v>子岸镇汪寨村</v>
      </c>
      <c r="M24" s="54" t="s">
        <v>52</v>
      </c>
      <c r="N24" s="54" t="s">
        <v>53</v>
      </c>
      <c r="O24" s="54" t="s">
        <v>54</v>
      </c>
    </row>
    <row r="25" ht="60" spans="1:15">
      <c r="A25" s="19" t="s">
        <v>43</v>
      </c>
      <c r="B25" s="19" t="s">
        <v>14</v>
      </c>
      <c r="C25" s="30" t="s">
        <v>119</v>
      </c>
      <c r="D25" s="31" t="s">
        <v>45</v>
      </c>
      <c r="E25" s="19" t="s">
        <v>46</v>
      </c>
      <c r="F25" s="19" t="s">
        <v>120</v>
      </c>
      <c r="G25" s="19" t="s">
        <v>48</v>
      </c>
      <c r="H25" s="19" t="s">
        <v>121</v>
      </c>
      <c r="I25" s="52" t="s">
        <v>122</v>
      </c>
      <c r="J25" s="53">
        <v>70</v>
      </c>
      <c r="K25" s="19" t="s">
        <v>51</v>
      </c>
      <c r="L25" s="19" t="str">
        <f t="shared" si="0"/>
        <v>梨园申庄、王称固胡楼</v>
      </c>
      <c r="M25" s="54" t="s">
        <v>52</v>
      </c>
      <c r="N25" s="54" t="s">
        <v>53</v>
      </c>
      <c r="O25" s="54" t="s">
        <v>54</v>
      </c>
    </row>
    <row r="26" ht="60" spans="1:15">
      <c r="A26" s="19" t="s">
        <v>43</v>
      </c>
      <c r="B26" s="19" t="s">
        <v>14</v>
      </c>
      <c r="C26" s="38" t="s">
        <v>123</v>
      </c>
      <c r="D26" s="31" t="s">
        <v>45</v>
      </c>
      <c r="E26" s="19" t="s">
        <v>46</v>
      </c>
      <c r="F26" s="19" t="s">
        <v>124</v>
      </c>
      <c r="G26" s="19" t="s">
        <v>48</v>
      </c>
      <c r="H26" s="19" t="s">
        <v>125</v>
      </c>
      <c r="I26" s="52" t="s">
        <v>126</v>
      </c>
      <c r="J26" s="60">
        <v>120</v>
      </c>
      <c r="K26" s="19" t="s">
        <v>51</v>
      </c>
      <c r="L26" s="19" t="str">
        <f t="shared" si="0"/>
        <v>梨园乡、徐镇镇</v>
      </c>
      <c r="M26" s="54" t="s">
        <v>52</v>
      </c>
      <c r="N26" s="54" t="s">
        <v>53</v>
      </c>
      <c r="O26" s="54" t="s">
        <v>54</v>
      </c>
    </row>
    <row r="27" ht="60" spans="1:15">
      <c r="A27" s="19" t="s">
        <v>43</v>
      </c>
      <c r="B27" s="19" t="s">
        <v>14</v>
      </c>
      <c r="C27" s="38" t="s">
        <v>127</v>
      </c>
      <c r="D27" s="31" t="s">
        <v>45</v>
      </c>
      <c r="E27" s="19" t="s">
        <v>46</v>
      </c>
      <c r="F27" s="19" t="s">
        <v>128</v>
      </c>
      <c r="G27" s="19" t="s">
        <v>48</v>
      </c>
      <c r="H27" s="19" t="s">
        <v>125</v>
      </c>
      <c r="I27" s="52" t="s">
        <v>129</v>
      </c>
      <c r="J27" s="60">
        <v>163</v>
      </c>
      <c r="K27" s="19" t="s">
        <v>51</v>
      </c>
      <c r="L27" s="19" t="str">
        <f t="shared" si="0"/>
        <v>白堽乡</v>
      </c>
      <c r="M27" s="54" t="s">
        <v>52</v>
      </c>
      <c r="N27" s="54" t="s">
        <v>53</v>
      </c>
      <c r="O27" s="54" t="s">
        <v>54</v>
      </c>
    </row>
    <row r="28" ht="60" spans="1:15">
      <c r="A28" s="19" t="s">
        <v>43</v>
      </c>
      <c r="B28" s="19" t="s">
        <v>14</v>
      </c>
      <c r="C28" s="38" t="s">
        <v>130</v>
      </c>
      <c r="D28" s="31" t="s">
        <v>45</v>
      </c>
      <c r="E28" s="19" t="s">
        <v>46</v>
      </c>
      <c r="F28" s="19" t="s">
        <v>131</v>
      </c>
      <c r="G28" s="19" t="s">
        <v>48</v>
      </c>
      <c r="H28" s="19" t="s">
        <v>125</v>
      </c>
      <c r="I28" s="52" t="s">
        <v>132</v>
      </c>
      <c r="J28" s="60">
        <v>170</v>
      </c>
      <c r="K28" s="19" t="s">
        <v>51</v>
      </c>
      <c r="L28" s="19" t="str">
        <f t="shared" si="0"/>
        <v>渠村乡</v>
      </c>
      <c r="M28" s="54" t="s">
        <v>52</v>
      </c>
      <c r="N28" s="54" t="s">
        <v>53</v>
      </c>
      <c r="O28" s="54" t="s">
        <v>54</v>
      </c>
    </row>
    <row r="29" ht="60" spans="1:15">
      <c r="A29" s="19" t="s">
        <v>43</v>
      </c>
      <c r="B29" s="19" t="s">
        <v>14</v>
      </c>
      <c r="C29" s="38" t="s">
        <v>127</v>
      </c>
      <c r="D29" s="31" t="s">
        <v>45</v>
      </c>
      <c r="E29" s="19" t="s">
        <v>46</v>
      </c>
      <c r="F29" s="19" t="s">
        <v>128</v>
      </c>
      <c r="G29" s="19" t="s">
        <v>48</v>
      </c>
      <c r="H29" s="19" t="s">
        <v>125</v>
      </c>
      <c r="I29" s="52" t="s">
        <v>133</v>
      </c>
      <c r="J29" s="60">
        <v>102</v>
      </c>
      <c r="K29" s="19" t="s">
        <v>51</v>
      </c>
      <c r="L29" s="19" t="str">
        <f t="shared" si="0"/>
        <v>白堽乡</v>
      </c>
      <c r="M29" s="54" t="s">
        <v>52</v>
      </c>
      <c r="N29" s="54" t="s">
        <v>53</v>
      </c>
      <c r="O29" s="54" t="s">
        <v>54</v>
      </c>
    </row>
    <row r="30" ht="60" spans="1:15">
      <c r="A30" s="19" t="s">
        <v>43</v>
      </c>
      <c r="B30" s="19" t="s">
        <v>14</v>
      </c>
      <c r="C30" s="38" t="s">
        <v>134</v>
      </c>
      <c r="D30" s="31" t="s">
        <v>45</v>
      </c>
      <c r="E30" s="19" t="s">
        <v>46</v>
      </c>
      <c r="F30" s="19" t="s">
        <v>135</v>
      </c>
      <c r="G30" s="19" t="s">
        <v>48</v>
      </c>
      <c r="H30" s="19" t="s">
        <v>125</v>
      </c>
      <c r="I30" s="52" t="s">
        <v>136</v>
      </c>
      <c r="J30" s="60">
        <v>180</v>
      </c>
      <c r="K30" s="19" t="s">
        <v>51</v>
      </c>
      <c r="L30" s="19" t="str">
        <f t="shared" si="0"/>
        <v>郎中乡</v>
      </c>
      <c r="M30" s="54" t="s">
        <v>52</v>
      </c>
      <c r="N30" s="54" t="s">
        <v>53</v>
      </c>
      <c r="O30" s="54" t="s">
        <v>54</v>
      </c>
    </row>
    <row r="31" ht="60" spans="1:15">
      <c r="A31" s="19" t="s">
        <v>43</v>
      </c>
      <c r="B31" s="19" t="s">
        <v>14</v>
      </c>
      <c r="C31" s="38" t="s">
        <v>137</v>
      </c>
      <c r="D31" s="31" t="s">
        <v>45</v>
      </c>
      <c r="E31" s="19" t="s">
        <v>46</v>
      </c>
      <c r="F31" s="19" t="s">
        <v>138</v>
      </c>
      <c r="G31" s="19" t="s">
        <v>48</v>
      </c>
      <c r="H31" s="19" t="s">
        <v>125</v>
      </c>
      <c r="I31" s="52" t="s">
        <v>136</v>
      </c>
      <c r="J31" s="60">
        <v>180</v>
      </c>
      <c r="K31" s="19" t="s">
        <v>51</v>
      </c>
      <c r="L31" s="19" t="str">
        <f t="shared" si="0"/>
        <v>徐镇镇</v>
      </c>
      <c r="M31" s="54" t="s">
        <v>52</v>
      </c>
      <c r="N31" s="54" t="s">
        <v>53</v>
      </c>
      <c r="O31" s="54" t="s">
        <v>54</v>
      </c>
    </row>
    <row r="32" s="9" customFormat="1" ht="180" spans="1:15">
      <c r="A32" s="38" t="s">
        <v>43</v>
      </c>
      <c r="B32" s="38" t="s">
        <v>14</v>
      </c>
      <c r="C32" s="38" t="s">
        <v>139</v>
      </c>
      <c r="D32" s="38" t="s">
        <v>45</v>
      </c>
      <c r="E32" s="38" t="s">
        <v>46</v>
      </c>
      <c r="F32" s="38" t="s">
        <v>140</v>
      </c>
      <c r="G32" s="38" t="s">
        <v>48</v>
      </c>
      <c r="H32" s="38" t="s">
        <v>141</v>
      </c>
      <c r="I32" s="52" t="s">
        <v>142</v>
      </c>
      <c r="J32" s="38">
        <v>130.7731</v>
      </c>
      <c r="K32" s="38" t="s">
        <v>51</v>
      </c>
      <c r="L32" s="38" t="str">
        <f t="shared" si="0"/>
        <v>郎中乡东减杜村</v>
      </c>
      <c r="M32" s="38" t="s">
        <v>52</v>
      </c>
      <c r="N32" s="38" t="s">
        <v>53</v>
      </c>
      <c r="O32" s="38" t="s">
        <v>54</v>
      </c>
    </row>
    <row r="33" s="9" customFormat="1" ht="84" spans="1:15">
      <c r="A33" s="38" t="s">
        <v>43</v>
      </c>
      <c r="B33" s="38" t="s">
        <v>14</v>
      </c>
      <c r="C33" s="38" t="s">
        <v>143</v>
      </c>
      <c r="D33" s="38" t="s">
        <v>45</v>
      </c>
      <c r="E33" s="38" t="s">
        <v>46</v>
      </c>
      <c r="F33" s="38" t="s">
        <v>144</v>
      </c>
      <c r="G33" s="38" t="s">
        <v>48</v>
      </c>
      <c r="H33" s="38" t="s">
        <v>145</v>
      </c>
      <c r="I33" s="52" t="s">
        <v>146</v>
      </c>
      <c r="J33" s="38">
        <v>93.19</v>
      </c>
      <c r="K33" s="38" t="s">
        <v>51</v>
      </c>
      <c r="L33" s="38" t="str">
        <f t="shared" si="0"/>
        <v>郎中乡道仙村</v>
      </c>
      <c r="M33" s="38" t="s">
        <v>52</v>
      </c>
      <c r="N33" s="38" t="s">
        <v>53</v>
      </c>
      <c r="O33" s="38" t="s">
        <v>54</v>
      </c>
    </row>
    <row r="34" s="9" customFormat="1" ht="48" spans="1:15">
      <c r="A34" s="38" t="s">
        <v>43</v>
      </c>
      <c r="B34" s="38" t="s">
        <v>14</v>
      </c>
      <c r="C34" s="38" t="s">
        <v>147</v>
      </c>
      <c r="D34" s="38" t="s">
        <v>45</v>
      </c>
      <c r="E34" s="38" t="s">
        <v>46</v>
      </c>
      <c r="F34" s="38" t="s">
        <v>148</v>
      </c>
      <c r="G34" s="38" t="s">
        <v>48</v>
      </c>
      <c r="H34" s="38" t="s">
        <v>145</v>
      </c>
      <c r="I34" s="52" t="s">
        <v>149</v>
      </c>
      <c r="J34" s="38">
        <v>143</v>
      </c>
      <c r="K34" s="38" t="s">
        <v>51</v>
      </c>
      <c r="L34" s="38" t="str">
        <f t="shared" si="0"/>
        <v>习城乡陈寨村</v>
      </c>
      <c r="M34" s="38" t="s">
        <v>52</v>
      </c>
      <c r="N34" s="38" t="s">
        <v>53</v>
      </c>
      <c r="O34" s="38" t="s">
        <v>54</v>
      </c>
    </row>
    <row r="35" ht="60" spans="1:15">
      <c r="A35" s="19" t="s">
        <v>43</v>
      </c>
      <c r="B35" s="19" t="s">
        <v>14</v>
      </c>
      <c r="C35" s="38" t="s">
        <v>150</v>
      </c>
      <c r="D35" s="31" t="s">
        <v>45</v>
      </c>
      <c r="E35" s="19" t="s">
        <v>46</v>
      </c>
      <c r="F35" s="19" t="s">
        <v>151</v>
      </c>
      <c r="G35" s="19" t="s">
        <v>48</v>
      </c>
      <c r="H35" s="19" t="s">
        <v>125</v>
      </c>
      <c r="I35" s="52" t="s">
        <v>152</v>
      </c>
      <c r="J35" s="60">
        <v>100</v>
      </c>
      <c r="K35" s="19" t="s">
        <v>51</v>
      </c>
      <c r="L35" s="19" t="str">
        <f t="shared" ref="L35:L53" si="1">F35</f>
        <v>王称固镇</v>
      </c>
      <c r="M35" s="54" t="s">
        <v>52</v>
      </c>
      <c r="N35" s="54" t="s">
        <v>53</v>
      </c>
      <c r="O35" s="54" t="s">
        <v>54</v>
      </c>
    </row>
    <row r="36" ht="60" spans="1:15">
      <c r="A36" s="19" t="s">
        <v>43</v>
      </c>
      <c r="B36" s="19" t="s">
        <v>14</v>
      </c>
      <c r="C36" s="38" t="s">
        <v>134</v>
      </c>
      <c r="D36" s="31" t="s">
        <v>45</v>
      </c>
      <c r="E36" s="19" t="s">
        <v>46</v>
      </c>
      <c r="F36" s="19" t="s">
        <v>135</v>
      </c>
      <c r="G36" s="19" t="s">
        <v>48</v>
      </c>
      <c r="H36" s="19" t="s">
        <v>125</v>
      </c>
      <c r="I36" s="52" t="s">
        <v>153</v>
      </c>
      <c r="J36" s="60">
        <v>185</v>
      </c>
      <c r="K36" s="19" t="s">
        <v>51</v>
      </c>
      <c r="L36" s="19" t="str">
        <f t="shared" si="1"/>
        <v>郎中乡</v>
      </c>
      <c r="M36" s="54" t="s">
        <v>52</v>
      </c>
      <c r="N36" s="54" t="s">
        <v>53</v>
      </c>
      <c r="O36" s="54" t="s">
        <v>54</v>
      </c>
    </row>
    <row r="37" ht="60" spans="1:15">
      <c r="A37" s="19" t="s">
        <v>43</v>
      </c>
      <c r="B37" s="19" t="s">
        <v>14</v>
      </c>
      <c r="C37" s="39" t="s">
        <v>154</v>
      </c>
      <c r="D37" s="31" t="s">
        <v>45</v>
      </c>
      <c r="E37" s="19" t="s">
        <v>46</v>
      </c>
      <c r="F37" s="19" t="s">
        <v>155</v>
      </c>
      <c r="G37" s="19" t="s">
        <v>48</v>
      </c>
      <c r="H37" s="19" t="s">
        <v>155</v>
      </c>
      <c r="I37" s="52" t="s">
        <v>156</v>
      </c>
      <c r="J37" s="60">
        <v>227</v>
      </c>
      <c r="K37" s="19" t="s">
        <v>51</v>
      </c>
      <c r="L37" s="19" t="str">
        <f t="shared" si="1"/>
        <v>王称堌、白堽乡</v>
      </c>
      <c r="M37" s="54" t="s">
        <v>52</v>
      </c>
      <c r="N37" s="54" t="s">
        <v>53</v>
      </c>
      <c r="O37" s="54" t="s">
        <v>54</v>
      </c>
    </row>
    <row r="38" ht="60" spans="1:15">
      <c r="A38" s="19" t="s">
        <v>43</v>
      </c>
      <c r="B38" s="19" t="s">
        <v>14</v>
      </c>
      <c r="C38" s="39" t="s">
        <v>157</v>
      </c>
      <c r="D38" s="31" t="s">
        <v>45</v>
      </c>
      <c r="E38" s="19" t="s">
        <v>46</v>
      </c>
      <c r="F38" s="19" t="s">
        <v>158</v>
      </c>
      <c r="G38" s="19" t="s">
        <v>48</v>
      </c>
      <c r="H38" s="19" t="s">
        <v>158</v>
      </c>
      <c r="I38" s="52" t="s">
        <v>159</v>
      </c>
      <c r="J38" s="60">
        <v>176</v>
      </c>
      <c r="K38" s="19" t="s">
        <v>51</v>
      </c>
      <c r="L38" s="19" t="str">
        <f t="shared" si="1"/>
        <v>徐镇镇、郎中乡</v>
      </c>
      <c r="M38" s="54" t="s">
        <v>52</v>
      </c>
      <c r="N38" s="54" t="s">
        <v>53</v>
      </c>
      <c r="O38" s="54" t="s">
        <v>54</v>
      </c>
    </row>
    <row r="39" ht="60" spans="1:15">
      <c r="A39" s="19" t="s">
        <v>43</v>
      </c>
      <c r="B39" s="19" t="s">
        <v>14</v>
      </c>
      <c r="C39" s="39" t="s">
        <v>160</v>
      </c>
      <c r="D39" s="31" t="s">
        <v>45</v>
      </c>
      <c r="E39" s="19" t="s">
        <v>46</v>
      </c>
      <c r="F39" s="19" t="s">
        <v>161</v>
      </c>
      <c r="G39" s="19" t="s">
        <v>48</v>
      </c>
      <c r="H39" s="19" t="s">
        <v>161</v>
      </c>
      <c r="I39" s="52" t="s">
        <v>162</v>
      </c>
      <c r="J39" s="60">
        <v>146</v>
      </c>
      <c r="K39" s="19" t="s">
        <v>51</v>
      </c>
      <c r="L39" s="19" t="str">
        <f t="shared" si="1"/>
        <v>海通乡</v>
      </c>
      <c r="M39" s="54" t="s">
        <v>52</v>
      </c>
      <c r="N39" s="54" t="s">
        <v>53</v>
      </c>
      <c r="O39" s="54" t="s">
        <v>54</v>
      </c>
    </row>
    <row r="40" ht="60" spans="1:15">
      <c r="A40" s="19" t="s">
        <v>135</v>
      </c>
      <c r="B40" s="19" t="s">
        <v>14</v>
      </c>
      <c r="C40" s="39" t="s">
        <v>163</v>
      </c>
      <c r="D40" s="31" t="s">
        <v>45</v>
      </c>
      <c r="E40" s="19" t="s">
        <v>46</v>
      </c>
      <c r="F40" s="19" t="s">
        <v>135</v>
      </c>
      <c r="G40" s="19" t="s">
        <v>48</v>
      </c>
      <c r="H40" s="19" t="s">
        <v>135</v>
      </c>
      <c r="I40" s="52" t="s">
        <v>164</v>
      </c>
      <c r="J40" s="60">
        <v>141</v>
      </c>
      <c r="K40" s="19" t="s">
        <v>51</v>
      </c>
      <c r="L40" s="19" t="str">
        <f t="shared" si="1"/>
        <v>郎中乡</v>
      </c>
      <c r="M40" s="54" t="s">
        <v>52</v>
      </c>
      <c r="N40" s="54" t="s">
        <v>53</v>
      </c>
      <c r="O40" s="54" t="s">
        <v>54</v>
      </c>
    </row>
    <row r="41" s="4" customFormat="1" ht="60" spans="1:15">
      <c r="A41" s="25" t="s">
        <v>43</v>
      </c>
      <c r="B41" s="25" t="s">
        <v>14</v>
      </c>
      <c r="C41" s="26" t="s">
        <v>165</v>
      </c>
      <c r="D41" s="27" t="s">
        <v>45</v>
      </c>
      <c r="E41" s="25" t="s">
        <v>46</v>
      </c>
      <c r="F41" s="25" t="s">
        <v>47</v>
      </c>
      <c r="G41" s="25" t="s">
        <v>48</v>
      </c>
      <c r="H41" s="25" t="s">
        <v>49</v>
      </c>
      <c r="I41" s="47" t="s">
        <v>50</v>
      </c>
      <c r="J41" s="48">
        <v>120</v>
      </c>
      <c r="K41" s="25" t="s">
        <v>51</v>
      </c>
      <c r="L41" s="25" t="str">
        <f t="shared" si="1"/>
        <v>习城乡连庄</v>
      </c>
      <c r="M41" s="49" t="s">
        <v>52</v>
      </c>
      <c r="N41" s="49" t="s">
        <v>53</v>
      </c>
      <c r="O41" s="49" t="s">
        <v>54</v>
      </c>
    </row>
    <row r="42" s="9" customFormat="1" ht="60" spans="1:15">
      <c r="A42" s="33" t="s">
        <v>43</v>
      </c>
      <c r="B42" s="33" t="s">
        <v>14</v>
      </c>
      <c r="C42" s="39" t="s">
        <v>166</v>
      </c>
      <c r="D42" s="35" t="s">
        <v>45</v>
      </c>
      <c r="E42" s="33" t="s">
        <v>46</v>
      </c>
      <c r="F42" s="33" t="s">
        <v>167</v>
      </c>
      <c r="G42" s="33" t="s">
        <v>48</v>
      </c>
      <c r="H42" s="33" t="s">
        <v>138</v>
      </c>
      <c r="I42" s="61" t="s">
        <v>168</v>
      </c>
      <c r="J42" s="56">
        <v>137.487655</v>
      </c>
      <c r="K42" s="33" t="s">
        <v>51</v>
      </c>
      <c r="L42" s="33" t="str">
        <f t="shared" si="1"/>
        <v>徐镇镇晁寨村</v>
      </c>
      <c r="M42" s="57" t="s">
        <v>52</v>
      </c>
      <c r="N42" s="57" t="s">
        <v>53</v>
      </c>
      <c r="O42" s="57" t="s">
        <v>54</v>
      </c>
    </row>
    <row r="43" ht="60" spans="1:15">
      <c r="A43" s="19" t="s">
        <v>43</v>
      </c>
      <c r="B43" s="19" t="s">
        <v>14</v>
      </c>
      <c r="C43" s="39" t="s">
        <v>169</v>
      </c>
      <c r="D43" s="31" t="s">
        <v>45</v>
      </c>
      <c r="E43" s="19" t="s">
        <v>46</v>
      </c>
      <c r="F43" s="19" t="s">
        <v>170</v>
      </c>
      <c r="G43" s="19" t="s">
        <v>48</v>
      </c>
      <c r="H43" s="19" t="s">
        <v>103</v>
      </c>
      <c r="I43" s="52" t="s">
        <v>168</v>
      </c>
      <c r="J43" s="60">
        <v>50</v>
      </c>
      <c r="K43" s="19" t="s">
        <v>51</v>
      </c>
      <c r="L43" s="19" t="str">
        <f t="shared" si="1"/>
        <v>梨园乡西马李村</v>
      </c>
      <c r="M43" s="54" t="s">
        <v>52</v>
      </c>
      <c r="N43" s="54" t="s">
        <v>53</v>
      </c>
      <c r="O43" s="54" t="s">
        <v>54</v>
      </c>
    </row>
    <row r="44" ht="60" spans="1:15">
      <c r="A44" s="19" t="s">
        <v>43</v>
      </c>
      <c r="B44" s="19" t="s">
        <v>14</v>
      </c>
      <c r="C44" s="39" t="s">
        <v>171</v>
      </c>
      <c r="D44" s="31" t="s">
        <v>45</v>
      </c>
      <c r="E44" s="19" t="s">
        <v>46</v>
      </c>
      <c r="F44" s="19" t="s">
        <v>172</v>
      </c>
      <c r="G44" s="19" t="s">
        <v>48</v>
      </c>
      <c r="H44" s="19" t="s">
        <v>173</v>
      </c>
      <c r="I44" s="52" t="s">
        <v>174</v>
      </c>
      <c r="J44" s="60">
        <v>60</v>
      </c>
      <c r="K44" s="19" t="s">
        <v>51</v>
      </c>
      <c r="L44" s="19" t="str">
        <f t="shared" si="1"/>
        <v>文留镇赵庄村</v>
      </c>
      <c r="M44" s="54" t="s">
        <v>52</v>
      </c>
      <c r="N44" s="54" t="s">
        <v>53</v>
      </c>
      <c r="O44" s="54" t="s">
        <v>54</v>
      </c>
    </row>
    <row r="45" ht="60" spans="1:15">
      <c r="A45" s="19" t="s">
        <v>43</v>
      </c>
      <c r="B45" s="19" t="s">
        <v>14</v>
      </c>
      <c r="C45" s="39" t="s">
        <v>175</v>
      </c>
      <c r="D45" s="31" t="s">
        <v>45</v>
      </c>
      <c r="E45" s="19" t="s">
        <v>46</v>
      </c>
      <c r="F45" s="19" t="s">
        <v>176</v>
      </c>
      <c r="G45" s="19" t="s">
        <v>48</v>
      </c>
      <c r="H45" s="19" t="s">
        <v>128</v>
      </c>
      <c r="I45" s="52" t="s">
        <v>177</v>
      </c>
      <c r="J45" s="60">
        <v>160</v>
      </c>
      <c r="K45" s="19" t="s">
        <v>51</v>
      </c>
      <c r="L45" s="19" t="str">
        <f t="shared" si="1"/>
        <v>白堽乡前辛庄、朱庄村</v>
      </c>
      <c r="M45" s="54" t="s">
        <v>52</v>
      </c>
      <c r="N45" s="54" t="s">
        <v>53</v>
      </c>
      <c r="O45" s="54" t="s">
        <v>54</v>
      </c>
    </row>
    <row r="46" ht="60" spans="1:15">
      <c r="A46" s="19" t="s">
        <v>43</v>
      </c>
      <c r="B46" s="19" t="s">
        <v>14</v>
      </c>
      <c r="C46" s="39" t="s">
        <v>178</v>
      </c>
      <c r="D46" s="31" t="s">
        <v>45</v>
      </c>
      <c r="E46" s="19" t="s">
        <v>46</v>
      </c>
      <c r="F46" s="19" t="s">
        <v>179</v>
      </c>
      <c r="G46" s="19" t="s">
        <v>48</v>
      </c>
      <c r="H46" s="19" t="s">
        <v>128</v>
      </c>
      <c r="I46" s="52" t="s">
        <v>180</v>
      </c>
      <c r="J46" s="60">
        <v>113</v>
      </c>
      <c r="K46" s="19" t="s">
        <v>51</v>
      </c>
      <c r="L46" s="19" t="str">
        <f t="shared" si="1"/>
        <v>白堽乡后辛庄村</v>
      </c>
      <c r="M46" s="54" t="s">
        <v>52</v>
      </c>
      <c r="N46" s="54" t="s">
        <v>53</v>
      </c>
      <c r="O46" s="54" t="s">
        <v>54</v>
      </c>
    </row>
    <row r="47" ht="60" spans="1:15">
      <c r="A47" s="19" t="s">
        <v>43</v>
      </c>
      <c r="B47" s="19" t="s">
        <v>14</v>
      </c>
      <c r="C47" s="39" t="s">
        <v>181</v>
      </c>
      <c r="D47" s="31" t="s">
        <v>45</v>
      </c>
      <c r="E47" s="19" t="s">
        <v>46</v>
      </c>
      <c r="F47" s="19" t="s">
        <v>182</v>
      </c>
      <c r="G47" s="19" t="s">
        <v>48</v>
      </c>
      <c r="H47" s="19" t="s">
        <v>183</v>
      </c>
      <c r="I47" s="52" t="s">
        <v>184</v>
      </c>
      <c r="J47" s="60">
        <v>95</v>
      </c>
      <c r="K47" s="19" t="s">
        <v>51</v>
      </c>
      <c r="L47" s="19" t="str">
        <f t="shared" si="1"/>
        <v>梨园乡王刀庄村、习城乡潘寨村</v>
      </c>
      <c r="M47" s="54" t="s">
        <v>52</v>
      </c>
      <c r="N47" s="54" t="s">
        <v>53</v>
      </c>
      <c r="O47" s="54" t="s">
        <v>54</v>
      </c>
    </row>
    <row r="48" ht="60" spans="1:15">
      <c r="A48" s="19" t="s">
        <v>43</v>
      </c>
      <c r="B48" s="19" t="s">
        <v>14</v>
      </c>
      <c r="C48" s="39" t="s">
        <v>185</v>
      </c>
      <c r="D48" s="31" t="s">
        <v>45</v>
      </c>
      <c r="E48" s="19" t="s">
        <v>46</v>
      </c>
      <c r="F48" s="19" t="s">
        <v>186</v>
      </c>
      <c r="G48" s="19" t="s">
        <v>48</v>
      </c>
      <c r="H48" s="19" t="s">
        <v>103</v>
      </c>
      <c r="I48" s="52" t="s">
        <v>187</v>
      </c>
      <c r="J48" s="60">
        <v>42</v>
      </c>
      <c r="K48" s="19" t="s">
        <v>51</v>
      </c>
      <c r="L48" s="19" t="str">
        <f t="shared" si="1"/>
        <v>梨园乡樊常治道</v>
      </c>
      <c r="M48" s="54" t="s">
        <v>52</v>
      </c>
      <c r="N48" s="54" t="s">
        <v>53</v>
      </c>
      <c r="O48" s="54" t="s">
        <v>54</v>
      </c>
    </row>
    <row r="49" ht="60" spans="1:15">
      <c r="A49" s="19" t="s">
        <v>43</v>
      </c>
      <c r="B49" s="19" t="s">
        <v>14</v>
      </c>
      <c r="C49" s="39" t="s">
        <v>188</v>
      </c>
      <c r="D49" s="31" t="s">
        <v>45</v>
      </c>
      <c r="E49" s="19" t="s">
        <v>46</v>
      </c>
      <c r="F49" s="19" t="s">
        <v>189</v>
      </c>
      <c r="G49" s="19" t="s">
        <v>48</v>
      </c>
      <c r="H49" s="19" t="s">
        <v>57</v>
      </c>
      <c r="I49" s="52" t="s">
        <v>190</v>
      </c>
      <c r="J49" s="60">
        <v>115</v>
      </c>
      <c r="K49" s="19" t="s">
        <v>51</v>
      </c>
      <c r="L49" s="19" t="str">
        <f t="shared" si="1"/>
        <v>郎中乡后旺寨、后赵屯、李白邱村</v>
      </c>
      <c r="M49" s="54" t="s">
        <v>52</v>
      </c>
      <c r="N49" s="54" t="s">
        <v>53</v>
      </c>
      <c r="O49" s="54" t="s">
        <v>54</v>
      </c>
    </row>
    <row r="50" ht="60" spans="1:15">
      <c r="A50" s="19" t="s">
        <v>43</v>
      </c>
      <c r="B50" s="19" t="s">
        <v>14</v>
      </c>
      <c r="C50" s="39" t="s">
        <v>191</v>
      </c>
      <c r="D50" s="31" t="s">
        <v>45</v>
      </c>
      <c r="E50" s="19" t="s">
        <v>46</v>
      </c>
      <c r="F50" s="19" t="s">
        <v>192</v>
      </c>
      <c r="G50" s="19" t="s">
        <v>48</v>
      </c>
      <c r="H50" s="19" t="s">
        <v>131</v>
      </c>
      <c r="I50" s="52" t="s">
        <v>193</v>
      </c>
      <c r="J50" s="60">
        <v>117</v>
      </c>
      <c r="K50" s="19" t="s">
        <v>51</v>
      </c>
      <c r="L50" s="19" t="str">
        <f t="shared" si="1"/>
        <v>渠村乡大闽城村</v>
      </c>
      <c r="M50" s="54" t="s">
        <v>52</v>
      </c>
      <c r="N50" s="54" t="s">
        <v>53</v>
      </c>
      <c r="O50" s="54" t="s">
        <v>54</v>
      </c>
    </row>
    <row r="51" ht="60" spans="1:15">
      <c r="A51" s="19" t="s">
        <v>43</v>
      </c>
      <c r="B51" s="19" t="s">
        <v>14</v>
      </c>
      <c r="C51" s="39" t="s">
        <v>194</v>
      </c>
      <c r="D51" s="31" t="s">
        <v>45</v>
      </c>
      <c r="E51" s="19" t="s">
        <v>46</v>
      </c>
      <c r="F51" s="19" t="s">
        <v>195</v>
      </c>
      <c r="G51" s="19" t="s">
        <v>48</v>
      </c>
      <c r="H51" s="19" t="s">
        <v>65</v>
      </c>
      <c r="I51" s="52" t="s">
        <v>196</v>
      </c>
      <c r="J51" s="60">
        <v>48</v>
      </c>
      <c r="K51" s="19" t="s">
        <v>51</v>
      </c>
      <c r="L51" s="19" t="str">
        <f t="shared" si="1"/>
        <v>王称堌镇常庄村</v>
      </c>
      <c r="M51" s="54" t="s">
        <v>52</v>
      </c>
      <c r="N51" s="54" t="s">
        <v>53</v>
      </c>
      <c r="O51" s="54" t="s">
        <v>54</v>
      </c>
    </row>
    <row r="52" ht="60" spans="1:15">
      <c r="A52" s="19" t="s">
        <v>43</v>
      </c>
      <c r="B52" s="19" t="s">
        <v>14</v>
      </c>
      <c r="C52" s="39" t="s">
        <v>197</v>
      </c>
      <c r="D52" s="31" t="s">
        <v>45</v>
      </c>
      <c r="E52" s="19" t="s">
        <v>46</v>
      </c>
      <c r="F52" s="19" t="s">
        <v>198</v>
      </c>
      <c r="G52" s="19" t="s">
        <v>48</v>
      </c>
      <c r="H52" s="19" t="s">
        <v>103</v>
      </c>
      <c r="I52" s="52" t="s">
        <v>199</v>
      </c>
      <c r="J52" s="60">
        <v>202</v>
      </c>
      <c r="K52" s="19" t="s">
        <v>51</v>
      </c>
      <c r="L52" s="19" t="str">
        <f t="shared" si="1"/>
        <v>梨园乡房长</v>
      </c>
      <c r="M52" s="54" t="s">
        <v>52</v>
      </c>
      <c r="N52" s="54" t="s">
        <v>53</v>
      </c>
      <c r="O52" s="54" t="s">
        <v>54</v>
      </c>
    </row>
    <row r="53" ht="60" spans="1:15">
      <c r="A53" s="19" t="s">
        <v>43</v>
      </c>
      <c r="B53" s="19" t="s">
        <v>14</v>
      </c>
      <c r="C53" s="39" t="s">
        <v>200</v>
      </c>
      <c r="D53" s="31" t="s">
        <v>45</v>
      </c>
      <c r="E53" s="19" t="s">
        <v>46</v>
      </c>
      <c r="F53" s="19" t="s">
        <v>201</v>
      </c>
      <c r="G53" s="19" t="s">
        <v>48</v>
      </c>
      <c r="H53" s="19" t="s">
        <v>49</v>
      </c>
      <c r="I53" s="52" t="s">
        <v>202</v>
      </c>
      <c r="J53" s="60">
        <v>150</v>
      </c>
      <c r="K53" s="19" t="s">
        <v>51</v>
      </c>
      <c r="L53" s="19" t="str">
        <f t="shared" ref="L53:L84" si="2">F53</f>
        <v>习城乡侯寨</v>
      </c>
      <c r="M53" s="54" t="s">
        <v>52</v>
      </c>
      <c r="N53" s="54" t="s">
        <v>53</v>
      </c>
      <c r="O53" s="54" t="s">
        <v>54</v>
      </c>
    </row>
    <row r="54" ht="60" spans="1:15">
      <c r="A54" s="19" t="s">
        <v>43</v>
      </c>
      <c r="B54" s="19" t="s">
        <v>14</v>
      </c>
      <c r="C54" s="39" t="s">
        <v>203</v>
      </c>
      <c r="D54" s="31" t="s">
        <v>45</v>
      </c>
      <c r="E54" s="19" t="s">
        <v>46</v>
      </c>
      <c r="F54" s="19" t="s">
        <v>204</v>
      </c>
      <c r="G54" s="19" t="s">
        <v>48</v>
      </c>
      <c r="H54" s="19" t="s">
        <v>131</v>
      </c>
      <c r="I54" s="52" t="s">
        <v>205</v>
      </c>
      <c r="J54" s="60">
        <v>175</v>
      </c>
      <c r="K54" s="19" t="s">
        <v>51</v>
      </c>
      <c r="L54" s="19" t="str">
        <f t="shared" si="2"/>
        <v>渠村乡大芟河、子岸镇汪寨</v>
      </c>
      <c r="M54" s="54" t="s">
        <v>52</v>
      </c>
      <c r="N54" s="54" t="s">
        <v>53</v>
      </c>
      <c r="O54" s="54" t="s">
        <v>54</v>
      </c>
    </row>
    <row r="55" ht="60" spans="1:15">
      <c r="A55" s="19" t="s">
        <v>43</v>
      </c>
      <c r="B55" s="19" t="s">
        <v>14</v>
      </c>
      <c r="C55" s="39" t="s">
        <v>206</v>
      </c>
      <c r="D55" s="31" t="s">
        <v>45</v>
      </c>
      <c r="E55" s="19" t="s">
        <v>46</v>
      </c>
      <c r="F55" s="19" t="s">
        <v>207</v>
      </c>
      <c r="G55" s="19" t="s">
        <v>48</v>
      </c>
      <c r="H55" s="19" t="s">
        <v>49</v>
      </c>
      <c r="I55" s="52" t="s">
        <v>208</v>
      </c>
      <c r="J55" s="60">
        <v>116</v>
      </c>
      <c r="K55" s="19" t="s">
        <v>51</v>
      </c>
      <c r="L55" s="19" t="str">
        <f t="shared" si="2"/>
        <v>习城乡于林、胡寨、封寨</v>
      </c>
      <c r="M55" s="54" t="s">
        <v>52</v>
      </c>
      <c r="N55" s="54" t="s">
        <v>53</v>
      </c>
      <c r="O55" s="54" t="s">
        <v>54</v>
      </c>
    </row>
    <row r="56" ht="60" spans="1:15">
      <c r="A56" s="19" t="s">
        <v>43</v>
      </c>
      <c r="B56" s="19" t="s">
        <v>14</v>
      </c>
      <c r="C56" s="39" t="s">
        <v>209</v>
      </c>
      <c r="D56" s="31" t="s">
        <v>45</v>
      </c>
      <c r="E56" s="19" t="s">
        <v>46</v>
      </c>
      <c r="F56" s="19" t="s">
        <v>210</v>
      </c>
      <c r="G56" s="19" t="s">
        <v>48</v>
      </c>
      <c r="H56" s="19" t="s">
        <v>211</v>
      </c>
      <c r="I56" s="52" t="s">
        <v>212</v>
      </c>
      <c r="J56" s="60">
        <v>132</v>
      </c>
      <c r="K56" s="19" t="s">
        <v>51</v>
      </c>
      <c r="L56" s="19" t="str">
        <f t="shared" si="2"/>
        <v>渠村乡刘闵城、陈寨道路</v>
      </c>
      <c r="M56" s="54" t="s">
        <v>52</v>
      </c>
      <c r="N56" s="54" t="s">
        <v>53</v>
      </c>
      <c r="O56" s="54" t="s">
        <v>54</v>
      </c>
    </row>
    <row r="57" ht="60" spans="1:15">
      <c r="A57" s="19" t="s">
        <v>43</v>
      </c>
      <c r="B57" s="19" t="s">
        <v>14</v>
      </c>
      <c r="C57" s="39" t="s">
        <v>213</v>
      </c>
      <c r="D57" s="31" t="s">
        <v>45</v>
      </c>
      <c r="E57" s="19" t="s">
        <v>46</v>
      </c>
      <c r="F57" s="19" t="s">
        <v>214</v>
      </c>
      <c r="G57" s="19" t="s">
        <v>48</v>
      </c>
      <c r="H57" s="19" t="s">
        <v>215</v>
      </c>
      <c r="I57" s="52" t="s">
        <v>216</v>
      </c>
      <c r="J57" s="60">
        <v>212</v>
      </c>
      <c r="K57" s="19" t="s">
        <v>51</v>
      </c>
      <c r="L57" s="19" t="str">
        <f t="shared" si="2"/>
        <v>渠村乡、子岸镇</v>
      </c>
      <c r="M57" s="54" t="s">
        <v>52</v>
      </c>
      <c r="N57" s="54" t="s">
        <v>53</v>
      </c>
      <c r="O57" s="54" t="s">
        <v>54</v>
      </c>
    </row>
    <row r="58" ht="60" spans="1:15">
      <c r="A58" s="19" t="s">
        <v>43</v>
      </c>
      <c r="B58" s="19" t="s">
        <v>14</v>
      </c>
      <c r="C58" s="39" t="s">
        <v>217</v>
      </c>
      <c r="D58" s="31" t="s">
        <v>45</v>
      </c>
      <c r="E58" s="19" t="s">
        <v>46</v>
      </c>
      <c r="F58" s="19" t="s">
        <v>218</v>
      </c>
      <c r="G58" s="19" t="s">
        <v>48</v>
      </c>
      <c r="H58" s="19" t="s">
        <v>135</v>
      </c>
      <c r="I58" s="52" t="s">
        <v>219</v>
      </c>
      <c r="J58" s="60">
        <v>120</v>
      </c>
      <c r="K58" s="19" t="s">
        <v>51</v>
      </c>
      <c r="L58" s="19" t="str">
        <f t="shared" si="2"/>
        <v>郎中乡骆营村</v>
      </c>
      <c r="M58" s="54" t="s">
        <v>52</v>
      </c>
      <c r="N58" s="54" t="s">
        <v>53</v>
      </c>
      <c r="O58" s="54" t="s">
        <v>54</v>
      </c>
    </row>
    <row r="59" ht="60" spans="1:15">
      <c r="A59" s="19" t="s">
        <v>43</v>
      </c>
      <c r="B59" s="19" t="s">
        <v>14</v>
      </c>
      <c r="C59" s="39" t="s">
        <v>220</v>
      </c>
      <c r="D59" s="31" t="s">
        <v>45</v>
      </c>
      <c r="E59" s="19" t="s">
        <v>46</v>
      </c>
      <c r="F59" s="19" t="s">
        <v>221</v>
      </c>
      <c r="G59" s="19" t="s">
        <v>48</v>
      </c>
      <c r="H59" s="19" t="s">
        <v>138</v>
      </c>
      <c r="I59" s="52" t="s">
        <v>222</v>
      </c>
      <c r="J59" s="60">
        <v>118</v>
      </c>
      <c r="K59" s="19" t="s">
        <v>51</v>
      </c>
      <c r="L59" s="19" t="str">
        <f t="shared" si="2"/>
        <v>徐镇镇晁庄村</v>
      </c>
      <c r="M59" s="54" t="s">
        <v>52</v>
      </c>
      <c r="N59" s="54" t="s">
        <v>53</v>
      </c>
      <c r="O59" s="54" t="s">
        <v>54</v>
      </c>
    </row>
    <row r="60" ht="60" spans="1:15">
      <c r="A60" s="19" t="s">
        <v>43</v>
      </c>
      <c r="B60" s="19" t="s">
        <v>14</v>
      </c>
      <c r="C60" s="39" t="s">
        <v>223</v>
      </c>
      <c r="D60" s="31" t="s">
        <v>45</v>
      </c>
      <c r="E60" s="19" t="s">
        <v>46</v>
      </c>
      <c r="F60" s="19" t="s">
        <v>64</v>
      </c>
      <c r="G60" s="19" t="s">
        <v>48</v>
      </c>
      <c r="H60" s="19" t="s">
        <v>65</v>
      </c>
      <c r="I60" s="52" t="s">
        <v>224</v>
      </c>
      <c r="J60" s="60">
        <v>140</v>
      </c>
      <c r="K60" s="19" t="s">
        <v>51</v>
      </c>
      <c r="L60" s="19" t="str">
        <f t="shared" si="2"/>
        <v>王称堌镇赵庄村</v>
      </c>
      <c r="M60" s="54" t="s">
        <v>52</v>
      </c>
      <c r="N60" s="54" t="s">
        <v>53</v>
      </c>
      <c r="O60" s="54" t="s">
        <v>54</v>
      </c>
    </row>
    <row r="61" ht="60" spans="1:15">
      <c r="A61" s="19" t="s">
        <v>43</v>
      </c>
      <c r="B61" s="19" t="s">
        <v>14</v>
      </c>
      <c r="C61" s="39" t="s">
        <v>185</v>
      </c>
      <c r="D61" s="31" t="s">
        <v>45</v>
      </c>
      <c r="E61" s="19" t="s">
        <v>46</v>
      </c>
      <c r="F61" s="19" t="s">
        <v>225</v>
      </c>
      <c r="G61" s="19" t="s">
        <v>48</v>
      </c>
      <c r="H61" s="19" t="s">
        <v>226</v>
      </c>
      <c r="I61" s="52" t="s">
        <v>227</v>
      </c>
      <c r="J61" s="60">
        <v>135</v>
      </c>
      <c r="K61" s="19" t="s">
        <v>51</v>
      </c>
      <c r="L61" s="19" t="str">
        <f t="shared" si="2"/>
        <v>梨园乡樊常治</v>
      </c>
      <c r="M61" s="54" t="s">
        <v>52</v>
      </c>
      <c r="N61" s="54" t="s">
        <v>53</v>
      </c>
      <c r="O61" s="54" t="s">
        <v>54</v>
      </c>
    </row>
    <row r="62" s="5" customFormat="1" ht="60" spans="1:15">
      <c r="A62" s="28" t="s">
        <v>43</v>
      </c>
      <c r="B62" s="28" t="s">
        <v>14</v>
      </c>
      <c r="C62" s="26" t="s">
        <v>228</v>
      </c>
      <c r="D62" s="29" t="s">
        <v>45</v>
      </c>
      <c r="E62" s="28" t="s">
        <v>46</v>
      </c>
      <c r="F62" s="28" t="s">
        <v>229</v>
      </c>
      <c r="G62" s="28" t="s">
        <v>48</v>
      </c>
      <c r="H62" s="28" t="s">
        <v>57</v>
      </c>
      <c r="I62" s="50" t="s">
        <v>230</v>
      </c>
      <c r="J62" s="48">
        <v>122</v>
      </c>
      <c r="K62" s="28" t="s">
        <v>51</v>
      </c>
      <c r="L62" s="28" t="str">
        <f t="shared" si="2"/>
        <v>郎中乡李庄村</v>
      </c>
      <c r="M62" s="51" t="s">
        <v>52</v>
      </c>
      <c r="N62" s="51" t="s">
        <v>53</v>
      </c>
      <c r="O62" s="51" t="s">
        <v>54</v>
      </c>
    </row>
    <row r="63" ht="60" spans="1:15">
      <c r="A63" s="19" t="s">
        <v>43</v>
      </c>
      <c r="B63" s="19" t="s">
        <v>14</v>
      </c>
      <c r="C63" s="30" t="s">
        <v>231</v>
      </c>
      <c r="D63" s="31" t="s">
        <v>45</v>
      </c>
      <c r="E63" s="19" t="s">
        <v>46</v>
      </c>
      <c r="F63" s="19" t="s">
        <v>232</v>
      </c>
      <c r="G63" s="19" t="s">
        <v>48</v>
      </c>
      <c r="H63" s="19" t="s">
        <v>233</v>
      </c>
      <c r="I63" s="52" t="s">
        <v>234</v>
      </c>
      <c r="J63" s="53">
        <v>80</v>
      </c>
      <c r="K63" s="19" t="s">
        <v>51</v>
      </c>
      <c r="L63" s="19" t="str">
        <f t="shared" si="2"/>
        <v>白堽乡刘庄村</v>
      </c>
      <c r="M63" s="54" t="s">
        <v>52</v>
      </c>
      <c r="N63" s="54" t="s">
        <v>53</v>
      </c>
      <c r="O63" s="54" t="s">
        <v>54</v>
      </c>
    </row>
    <row r="64" ht="60" spans="1:15">
      <c r="A64" s="19" t="s">
        <v>43</v>
      </c>
      <c r="B64" s="19" t="s">
        <v>14</v>
      </c>
      <c r="C64" s="30" t="s">
        <v>235</v>
      </c>
      <c r="D64" s="31" t="s">
        <v>45</v>
      </c>
      <c r="E64" s="19" t="s">
        <v>46</v>
      </c>
      <c r="F64" s="19" t="s">
        <v>236</v>
      </c>
      <c r="G64" s="19" t="s">
        <v>48</v>
      </c>
      <c r="H64" s="19" t="s">
        <v>236</v>
      </c>
      <c r="I64" s="52" t="s">
        <v>237</v>
      </c>
      <c r="J64" s="53">
        <v>105</v>
      </c>
      <c r="K64" s="19" t="s">
        <v>51</v>
      </c>
      <c r="L64" s="19" t="str">
        <f t="shared" si="2"/>
        <v>徐镇镇黄庄</v>
      </c>
      <c r="M64" s="54" t="s">
        <v>52</v>
      </c>
      <c r="N64" s="54" t="s">
        <v>53</v>
      </c>
      <c r="O64" s="54" t="s">
        <v>54</v>
      </c>
    </row>
    <row r="65" ht="60" spans="1:15">
      <c r="A65" s="19" t="s">
        <v>43</v>
      </c>
      <c r="B65" s="19" t="s">
        <v>14</v>
      </c>
      <c r="C65" s="30" t="s">
        <v>238</v>
      </c>
      <c r="D65" s="31" t="s">
        <v>45</v>
      </c>
      <c r="E65" s="19" t="s">
        <v>46</v>
      </c>
      <c r="F65" s="19" t="s">
        <v>239</v>
      </c>
      <c r="G65" s="19" t="s">
        <v>48</v>
      </c>
      <c r="H65" s="19" t="s">
        <v>138</v>
      </c>
      <c r="I65" s="52" t="s">
        <v>212</v>
      </c>
      <c r="J65" s="53">
        <v>132</v>
      </c>
      <c r="K65" s="19" t="s">
        <v>51</v>
      </c>
      <c r="L65" s="19" t="str">
        <f t="shared" si="2"/>
        <v>徐镇镇东习村</v>
      </c>
      <c r="M65" s="54" t="s">
        <v>52</v>
      </c>
      <c r="N65" s="54" t="s">
        <v>53</v>
      </c>
      <c r="O65" s="54" t="s">
        <v>54</v>
      </c>
    </row>
    <row r="66" ht="60" spans="1:15">
      <c r="A66" s="19" t="s">
        <v>43</v>
      </c>
      <c r="B66" s="19" t="s">
        <v>14</v>
      </c>
      <c r="C66" s="30" t="s">
        <v>240</v>
      </c>
      <c r="D66" s="31" t="s">
        <v>45</v>
      </c>
      <c r="E66" s="19" t="s">
        <v>46</v>
      </c>
      <c r="F66" s="19" t="s">
        <v>241</v>
      </c>
      <c r="G66" s="19" t="s">
        <v>48</v>
      </c>
      <c r="H66" s="19" t="s">
        <v>69</v>
      </c>
      <c r="I66" s="52" t="s">
        <v>242</v>
      </c>
      <c r="J66" s="53">
        <v>65</v>
      </c>
      <c r="K66" s="19" t="s">
        <v>51</v>
      </c>
      <c r="L66" s="19" t="str">
        <f t="shared" si="2"/>
        <v>习城乡陈曹楼、刘拐村</v>
      </c>
      <c r="M66" s="54" t="s">
        <v>52</v>
      </c>
      <c r="N66" s="54" t="s">
        <v>53</v>
      </c>
      <c r="O66" s="54" t="s">
        <v>54</v>
      </c>
    </row>
    <row r="67" ht="60" spans="1:15">
      <c r="A67" s="19" t="s">
        <v>43</v>
      </c>
      <c r="B67" s="19" t="s">
        <v>14</v>
      </c>
      <c r="C67" s="30" t="s">
        <v>243</v>
      </c>
      <c r="D67" s="31" t="s">
        <v>45</v>
      </c>
      <c r="E67" s="19" t="s">
        <v>46</v>
      </c>
      <c r="F67" s="19" t="s">
        <v>244</v>
      </c>
      <c r="G67" s="19" t="s">
        <v>48</v>
      </c>
      <c r="H67" s="19" t="s">
        <v>211</v>
      </c>
      <c r="I67" s="52" t="s">
        <v>219</v>
      </c>
      <c r="J67" s="53">
        <v>120</v>
      </c>
      <c r="K67" s="19" t="s">
        <v>51</v>
      </c>
      <c r="L67" s="19" t="str">
        <f t="shared" si="2"/>
        <v>渠村乡大闵城村</v>
      </c>
      <c r="M67" s="54" t="s">
        <v>52</v>
      </c>
      <c r="N67" s="54" t="s">
        <v>53</v>
      </c>
      <c r="O67" s="54" t="s">
        <v>54</v>
      </c>
    </row>
    <row r="68" ht="62.4" spans="1:15">
      <c r="A68" s="19" t="s">
        <v>43</v>
      </c>
      <c r="B68" s="19" t="s">
        <v>14</v>
      </c>
      <c r="C68" s="30" t="s">
        <v>245</v>
      </c>
      <c r="D68" s="31" t="s">
        <v>45</v>
      </c>
      <c r="E68" s="19" t="s">
        <v>46</v>
      </c>
      <c r="F68" s="19" t="s">
        <v>189</v>
      </c>
      <c r="G68" s="19" t="s">
        <v>48</v>
      </c>
      <c r="H68" s="19" t="s">
        <v>57</v>
      </c>
      <c r="I68" s="52" t="s">
        <v>219</v>
      </c>
      <c r="J68" s="53">
        <v>120</v>
      </c>
      <c r="K68" s="19" t="s">
        <v>51</v>
      </c>
      <c r="L68" s="19" t="str">
        <f t="shared" si="2"/>
        <v>郎中乡后旺寨、后赵屯、李白邱村</v>
      </c>
      <c r="M68" s="54" t="s">
        <v>52</v>
      </c>
      <c r="N68" s="54" t="s">
        <v>53</v>
      </c>
      <c r="O68" s="54" t="s">
        <v>54</v>
      </c>
    </row>
    <row r="69" ht="60" spans="1:15">
      <c r="A69" s="19" t="s">
        <v>43</v>
      </c>
      <c r="B69" s="19" t="s">
        <v>14</v>
      </c>
      <c r="C69" s="30" t="s">
        <v>246</v>
      </c>
      <c r="D69" s="31" t="s">
        <v>45</v>
      </c>
      <c r="E69" s="19" t="s">
        <v>46</v>
      </c>
      <c r="F69" s="19" t="s">
        <v>247</v>
      </c>
      <c r="G69" s="19" t="s">
        <v>48</v>
      </c>
      <c r="H69" s="19" t="s">
        <v>226</v>
      </c>
      <c r="I69" s="52" t="s">
        <v>248</v>
      </c>
      <c r="J69" s="53">
        <v>136</v>
      </c>
      <c r="K69" s="19" t="s">
        <v>51</v>
      </c>
      <c r="L69" s="19" t="str">
        <f t="shared" si="2"/>
        <v>梨园乡樊常治村</v>
      </c>
      <c r="M69" s="54" t="s">
        <v>52</v>
      </c>
      <c r="N69" s="54" t="s">
        <v>53</v>
      </c>
      <c r="O69" s="54" t="s">
        <v>54</v>
      </c>
    </row>
    <row r="70" ht="60" spans="1:15">
      <c r="A70" s="19" t="s">
        <v>43</v>
      </c>
      <c r="B70" s="19" t="s">
        <v>14</v>
      </c>
      <c r="C70" s="39" t="s">
        <v>249</v>
      </c>
      <c r="D70" s="31" t="s">
        <v>45</v>
      </c>
      <c r="E70" s="19" t="s">
        <v>46</v>
      </c>
      <c r="F70" s="19" t="s">
        <v>250</v>
      </c>
      <c r="G70" s="19" t="s">
        <v>48</v>
      </c>
      <c r="H70" s="19" t="s">
        <v>138</v>
      </c>
      <c r="I70" s="52" t="s">
        <v>251</v>
      </c>
      <c r="J70" s="60">
        <v>110</v>
      </c>
      <c r="K70" s="19" t="s">
        <v>51</v>
      </c>
      <c r="L70" s="19" t="str">
        <f t="shared" si="2"/>
        <v>徐镇高黄庄村、程忠陵村</v>
      </c>
      <c r="M70" s="54" t="s">
        <v>52</v>
      </c>
      <c r="N70" s="54" t="s">
        <v>53</v>
      </c>
      <c r="O70" s="54" t="s">
        <v>54</v>
      </c>
    </row>
    <row r="71" ht="60" spans="1:15">
      <c r="A71" s="19" t="s">
        <v>43</v>
      </c>
      <c r="B71" s="19" t="s">
        <v>14</v>
      </c>
      <c r="C71" s="39" t="s">
        <v>252</v>
      </c>
      <c r="D71" s="31" t="s">
        <v>45</v>
      </c>
      <c r="E71" s="19" t="s">
        <v>46</v>
      </c>
      <c r="F71" s="19" t="s">
        <v>253</v>
      </c>
      <c r="G71" s="19" t="s">
        <v>48</v>
      </c>
      <c r="H71" s="19" t="s">
        <v>226</v>
      </c>
      <c r="I71" s="52" t="s">
        <v>254</v>
      </c>
      <c r="J71" s="60">
        <v>165</v>
      </c>
      <c r="K71" s="19" t="s">
        <v>51</v>
      </c>
      <c r="L71" s="19" t="str">
        <f t="shared" si="2"/>
        <v>梨园乡东马李、西村集</v>
      </c>
      <c r="M71" s="54" t="s">
        <v>52</v>
      </c>
      <c r="N71" s="54" t="s">
        <v>53</v>
      </c>
      <c r="O71" s="54" t="s">
        <v>54</v>
      </c>
    </row>
    <row r="72" ht="60" spans="1:15">
      <c r="A72" s="19" t="s">
        <v>43</v>
      </c>
      <c r="B72" s="19" t="s">
        <v>14</v>
      </c>
      <c r="C72" s="39" t="s">
        <v>255</v>
      </c>
      <c r="D72" s="31" t="s">
        <v>45</v>
      </c>
      <c r="E72" s="19" t="s">
        <v>46</v>
      </c>
      <c r="F72" s="19" t="s">
        <v>256</v>
      </c>
      <c r="G72" s="19" t="s">
        <v>48</v>
      </c>
      <c r="H72" s="19" t="s">
        <v>49</v>
      </c>
      <c r="I72" s="52" t="s">
        <v>227</v>
      </c>
      <c r="J72" s="60">
        <v>135</v>
      </c>
      <c r="K72" s="19" t="s">
        <v>51</v>
      </c>
      <c r="L72" s="19" t="str">
        <f t="shared" si="2"/>
        <v>习城乡小甘露村</v>
      </c>
      <c r="M72" s="54" t="s">
        <v>52</v>
      </c>
      <c r="N72" s="54" t="s">
        <v>53</v>
      </c>
      <c r="O72" s="54" t="s">
        <v>54</v>
      </c>
    </row>
    <row r="73" ht="60" spans="1:15">
      <c r="A73" s="19" t="s">
        <v>43</v>
      </c>
      <c r="B73" s="19" t="s">
        <v>14</v>
      </c>
      <c r="C73" s="39" t="s">
        <v>257</v>
      </c>
      <c r="D73" s="31" t="s">
        <v>45</v>
      </c>
      <c r="E73" s="19" t="s">
        <v>46</v>
      </c>
      <c r="F73" s="19" t="s">
        <v>258</v>
      </c>
      <c r="G73" s="19" t="s">
        <v>48</v>
      </c>
      <c r="H73" s="19" t="s">
        <v>151</v>
      </c>
      <c r="I73" s="52" t="s">
        <v>259</v>
      </c>
      <c r="J73" s="60">
        <v>168</v>
      </c>
      <c r="K73" s="19" t="s">
        <v>51</v>
      </c>
      <c r="L73" s="19" t="str">
        <f t="shared" si="2"/>
        <v>王称固南刘庄</v>
      </c>
      <c r="M73" s="54" t="s">
        <v>52</v>
      </c>
      <c r="N73" s="54" t="s">
        <v>53</v>
      </c>
      <c r="O73" s="54" t="s">
        <v>54</v>
      </c>
    </row>
    <row r="74" ht="60" spans="1:15">
      <c r="A74" s="19" t="s">
        <v>43</v>
      </c>
      <c r="B74" s="19" t="s">
        <v>14</v>
      </c>
      <c r="C74" s="39" t="s">
        <v>260</v>
      </c>
      <c r="D74" s="31" t="s">
        <v>45</v>
      </c>
      <c r="E74" s="19" t="s">
        <v>46</v>
      </c>
      <c r="F74" s="19" t="s">
        <v>261</v>
      </c>
      <c r="G74" s="19" t="s">
        <v>48</v>
      </c>
      <c r="H74" s="19" t="s">
        <v>262</v>
      </c>
      <c r="I74" s="52" t="s">
        <v>227</v>
      </c>
      <c r="J74" s="60">
        <v>135</v>
      </c>
      <c r="K74" s="19" t="s">
        <v>51</v>
      </c>
      <c r="L74" s="19" t="str">
        <f t="shared" si="2"/>
        <v>徐镇东习村</v>
      </c>
      <c r="M74" s="54" t="s">
        <v>52</v>
      </c>
      <c r="N74" s="54" t="s">
        <v>53</v>
      </c>
      <c r="O74" s="54" t="s">
        <v>54</v>
      </c>
    </row>
    <row r="75" ht="60" spans="1:15">
      <c r="A75" s="19" t="s">
        <v>43</v>
      </c>
      <c r="B75" s="19" t="s">
        <v>14</v>
      </c>
      <c r="C75" s="39" t="s">
        <v>263</v>
      </c>
      <c r="D75" s="31" t="s">
        <v>45</v>
      </c>
      <c r="E75" s="19" t="s">
        <v>46</v>
      </c>
      <c r="F75" s="19" t="s">
        <v>264</v>
      </c>
      <c r="G75" s="19" t="s">
        <v>48</v>
      </c>
      <c r="H75" s="19" t="s">
        <v>265</v>
      </c>
      <c r="I75" s="52" t="s">
        <v>237</v>
      </c>
      <c r="J75" s="60">
        <v>105</v>
      </c>
      <c r="K75" s="19" t="s">
        <v>51</v>
      </c>
      <c r="L75" s="19" t="str">
        <f t="shared" si="2"/>
        <v>海通商锁城、宗寨</v>
      </c>
      <c r="M75" s="54" t="s">
        <v>52</v>
      </c>
      <c r="N75" s="54" t="s">
        <v>53</v>
      </c>
      <c r="O75" s="54" t="s">
        <v>54</v>
      </c>
    </row>
    <row r="76" ht="60" spans="1:15">
      <c r="A76" s="19" t="s">
        <v>43</v>
      </c>
      <c r="B76" s="19" t="s">
        <v>14</v>
      </c>
      <c r="C76" s="39" t="s">
        <v>266</v>
      </c>
      <c r="D76" s="31" t="s">
        <v>45</v>
      </c>
      <c r="E76" s="19" t="s">
        <v>46</v>
      </c>
      <c r="F76" s="19" t="s">
        <v>267</v>
      </c>
      <c r="G76" s="19" t="s">
        <v>48</v>
      </c>
      <c r="H76" s="19" t="s">
        <v>65</v>
      </c>
      <c r="I76" s="52" t="s">
        <v>227</v>
      </c>
      <c r="J76" s="60">
        <v>135</v>
      </c>
      <c r="K76" s="19" t="s">
        <v>51</v>
      </c>
      <c r="L76" s="19" t="str">
        <f t="shared" si="2"/>
        <v>王称堌后项城村</v>
      </c>
      <c r="M76" s="54" t="s">
        <v>52</v>
      </c>
      <c r="N76" s="54" t="s">
        <v>53</v>
      </c>
      <c r="O76" s="54" t="s">
        <v>54</v>
      </c>
    </row>
    <row r="77" ht="60" spans="1:15">
      <c r="A77" s="19" t="s">
        <v>43</v>
      </c>
      <c r="B77" s="19" t="s">
        <v>14</v>
      </c>
      <c r="C77" s="39" t="s">
        <v>268</v>
      </c>
      <c r="D77" s="31" t="s">
        <v>45</v>
      </c>
      <c r="E77" s="19" t="s">
        <v>46</v>
      </c>
      <c r="F77" s="19" t="s">
        <v>269</v>
      </c>
      <c r="G77" s="19" t="s">
        <v>48</v>
      </c>
      <c r="H77" s="19" t="s">
        <v>211</v>
      </c>
      <c r="I77" s="52" t="s">
        <v>177</v>
      </c>
      <c r="J77" s="60">
        <v>160</v>
      </c>
      <c r="K77" s="19" t="s">
        <v>51</v>
      </c>
      <c r="L77" s="19" t="str">
        <f t="shared" si="2"/>
        <v>渠村前南湖村</v>
      </c>
      <c r="M77" s="54" t="s">
        <v>52</v>
      </c>
      <c r="N77" s="54" t="s">
        <v>53</v>
      </c>
      <c r="O77" s="54" t="s">
        <v>54</v>
      </c>
    </row>
    <row r="78" ht="60" spans="1:15">
      <c r="A78" s="19" t="s">
        <v>43</v>
      </c>
      <c r="B78" s="19" t="s">
        <v>14</v>
      </c>
      <c r="C78" s="39" t="s">
        <v>270</v>
      </c>
      <c r="D78" s="31" t="s">
        <v>45</v>
      </c>
      <c r="E78" s="19" t="s">
        <v>46</v>
      </c>
      <c r="F78" s="19" t="s">
        <v>271</v>
      </c>
      <c r="G78" s="19" t="s">
        <v>48</v>
      </c>
      <c r="H78" s="19" t="s">
        <v>151</v>
      </c>
      <c r="I78" s="52" t="s">
        <v>272</v>
      </c>
      <c r="J78" s="60">
        <v>70</v>
      </c>
      <c r="K78" s="19" t="s">
        <v>51</v>
      </c>
      <c r="L78" s="19" t="str">
        <f t="shared" si="2"/>
        <v>王称固</v>
      </c>
      <c r="M78" s="54" t="s">
        <v>52</v>
      </c>
      <c r="N78" s="54" t="s">
        <v>53</v>
      </c>
      <c r="O78" s="54" t="s">
        <v>54</v>
      </c>
    </row>
    <row r="79" ht="60" spans="1:15">
      <c r="A79" s="19" t="s">
        <v>43</v>
      </c>
      <c r="B79" s="19" t="s">
        <v>14</v>
      </c>
      <c r="C79" s="39" t="s">
        <v>273</v>
      </c>
      <c r="D79" s="31" t="s">
        <v>45</v>
      </c>
      <c r="E79" s="19" t="s">
        <v>46</v>
      </c>
      <c r="F79" s="19" t="s">
        <v>274</v>
      </c>
      <c r="G79" s="19" t="s">
        <v>48</v>
      </c>
      <c r="H79" s="19" t="s">
        <v>49</v>
      </c>
      <c r="I79" s="52" t="s">
        <v>219</v>
      </c>
      <c r="J79" s="60">
        <v>120</v>
      </c>
      <c r="K79" s="19" t="s">
        <v>51</v>
      </c>
      <c r="L79" s="19" t="str">
        <f t="shared" si="2"/>
        <v>习城李拐村</v>
      </c>
      <c r="M79" s="54" t="s">
        <v>52</v>
      </c>
      <c r="N79" s="54" t="s">
        <v>53</v>
      </c>
      <c r="O79" s="54" t="s">
        <v>54</v>
      </c>
    </row>
    <row r="80" ht="60" spans="1:15">
      <c r="A80" s="19" t="s">
        <v>43</v>
      </c>
      <c r="B80" s="19" t="s">
        <v>14</v>
      </c>
      <c r="C80" s="39" t="s">
        <v>275</v>
      </c>
      <c r="D80" s="31" t="s">
        <v>45</v>
      </c>
      <c r="E80" s="19" t="s">
        <v>46</v>
      </c>
      <c r="F80" s="19" t="s">
        <v>276</v>
      </c>
      <c r="G80" s="19" t="s">
        <v>48</v>
      </c>
      <c r="H80" s="19" t="s">
        <v>57</v>
      </c>
      <c r="I80" s="52" t="s">
        <v>277</v>
      </c>
      <c r="J80" s="60">
        <v>123</v>
      </c>
      <c r="K80" s="19" t="s">
        <v>51</v>
      </c>
      <c r="L80" s="19" t="str">
        <f t="shared" si="2"/>
        <v>郎中乡展上户、李人郭</v>
      </c>
      <c r="M80" s="54" t="s">
        <v>52</v>
      </c>
      <c r="N80" s="54" t="s">
        <v>53</v>
      </c>
      <c r="O80" s="54" t="s">
        <v>54</v>
      </c>
    </row>
    <row r="81" ht="62.4" spans="1:15">
      <c r="A81" s="19" t="s">
        <v>43</v>
      </c>
      <c r="B81" s="19" t="s">
        <v>14</v>
      </c>
      <c r="C81" s="39" t="s">
        <v>278</v>
      </c>
      <c r="D81" s="31" t="s">
        <v>45</v>
      </c>
      <c r="E81" s="19" t="s">
        <v>46</v>
      </c>
      <c r="F81" s="19" t="s">
        <v>279</v>
      </c>
      <c r="G81" s="19" t="s">
        <v>48</v>
      </c>
      <c r="H81" s="19" t="s">
        <v>233</v>
      </c>
      <c r="I81" s="52" t="s">
        <v>280</v>
      </c>
      <c r="J81" s="60">
        <v>244</v>
      </c>
      <c r="K81" s="19" t="s">
        <v>51</v>
      </c>
      <c r="L81" s="19" t="str">
        <f t="shared" si="2"/>
        <v>白堽东柳村、王密城、常河寨、宗寨</v>
      </c>
      <c r="M81" s="54" t="s">
        <v>52</v>
      </c>
      <c r="N81" s="54" t="s">
        <v>53</v>
      </c>
      <c r="O81" s="54" t="s">
        <v>54</v>
      </c>
    </row>
    <row r="82" ht="60" spans="1:15">
      <c r="A82" s="19" t="s">
        <v>43</v>
      </c>
      <c r="B82" s="19" t="s">
        <v>14</v>
      </c>
      <c r="C82" s="39" t="s">
        <v>257</v>
      </c>
      <c r="D82" s="31" t="s">
        <v>45</v>
      </c>
      <c r="E82" s="19" t="s">
        <v>46</v>
      </c>
      <c r="F82" s="19" t="s">
        <v>258</v>
      </c>
      <c r="G82" s="19" t="s">
        <v>48</v>
      </c>
      <c r="H82" s="19" t="s">
        <v>151</v>
      </c>
      <c r="I82" s="52" t="s">
        <v>190</v>
      </c>
      <c r="J82" s="60">
        <v>115</v>
      </c>
      <c r="K82" s="19" t="s">
        <v>51</v>
      </c>
      <c r="L82" s="19" t="str">
        <f t="shared" si="2"/>
        <v>王称固南刘庄</v>
      </c>
      <c r="M82" s="54" t="s">
        <v>52</v>
      </c>
      <c r="N82" s="54" t="s">
        <v>53</v>
      </c>
      <c r="O82" s="54" t="s">
        <v>54</v>
      </c>
    </row>
    <row r="83" ht="60" spans="1:15">
      <c r="A83" s="19" t="s">
        <v>43</v>
      </c>
      <c r="B83" s="19" t="s">
        <v>14</v>
      </c>
      <c r="C83" s="39" t="s">
        <v>281</v>
      </c>
      <c r="D83" s="31" t="s">
        <v>45</v>
      </c>
      <c r="E83" s="19" t="s">
        <v>46</v>
      </c>
      <c r="F83" s="19" t="s">
        <v>282</v>
      </c>
      <c r="G83" s="19" t="s">
        <v>48</v>
      </c>
      <c r="H83" s="19" t="s">
        <v>49</v>
      </c>
      <c r="I83" s="52" t="s">
        <v>283</v>
      </c>
      <c r="J83" s="60">
        <v>130</v>
      </c>
      <c r="K83" s="19" t="s">
        <v>51</v>
      </c>
      <c r="L83" s="19" t="str">
        <f t="shared" si="2"/>
        <v>习城乡程寨村</v>
      </c>
      <c r="M83" s="54" t="s">
        <v>52</v>
      </c>
      <c r="N83" s="54" t="s">
        <v>53</v>
      </c>
      <c r="O83" s="54" t="s">
        <v>54</v>
      </c>
    </row>
    <row r="84" ht="60" spans="1:15">
      <c r="A84" s="19" t="s">
        <v>43</v>
      </c>
      <c r="B84" s="19" t="s">
        <v>14</v>
      </c>
      <c r="C84" s="39" t="s">
        <v>284</v>
      </c>
      <c r="D84" s="31" t="s">
        <v>45</v>
      </c>
      <c r="E84" s="19" t="s">
        <v>46</v>
      </c>
      <c r="F84" s="19" t="s">
        <v>285</v>
      </c>
      <c r="G84" s="19" t="s">
        <v>48</v>
      </c>
      <c r="H84" s="19" t="s">
        <v>65</v>
      </c>
      <c r="I84" s="52" t="s">
        <v>227</v>
      </c>
      <c r="J84" s="60">
        <v>135</v>
      </c>
      <c r="K84" s="19" t="s">
        <v>51</v>
      </c>
      <c r="L84" s="19" t="str">
        <f t="shared" si="2"/>
        <v>王称堌孟楼付庄村</v>
      </c>
      <c r="M84" s="54" t="s">
        <v>52</v>
      </c>
      <c r="N84" s="54" t="s">
        <v>53</v>
      </c>
      <c r="O84" s="54" t="s">
        <v>54</v>
      </c>
    </row>
    <row r="85" ht="60" spans="1:15">
      <c r="A85" s="19" t="s">
        <v>43</v>
      </c>
      <c r="B85" s="19" t="s">
        <v>14</v>
      </c>
      <c r="C85" s="39" t="s">
        <v>286</v>
      </c>
      <c r="D85" s="31" t="s">
        <v>45</v>
      </c>
      <c r="E85" s="19" t="s">
        <v>46</v>
      </c>
      <c r="F85" s="19" t="s">
        <v>287</v>
      </c>
      <c r="G85" s="19" t="s">
        <v>48</v>
      </c>
      <c r="H85" s="19" t="s">
        <v>65</v>
      </c>
      <c r="I85" s="52" t="s">
        <v>219</v>
      </c>
      <c r="J85" s="60">
        <v>120</v>
      </c>
      <c r="K85" s="19" t="s">
        <v>51</v>
      </c>
      <c r="L85" s="19" t="str">
        <f t="shared" ref="L85:L102" si="3">F85</f>
        <v>王称固镇新王称固村</v>
      </c>
      <c r="M85" s="54" t="s">
        <v>52</v>
      </c>
      <c r="N85" s="54" t="s">
        <v>53</v>
      </c>
      <c r="O85" s="54" t="s">
        <v>54</v>
      </c>
    </row>
    <row r="86" ht="60" spans="1:15">
      <c r="A86" s="19" t="s">
        <v>43</v>
      </c>
      <c r="B86" s="19" t="s">
        <v>14</v>
      </c>
      <c r="C86" s="39" t="s">
        <v>288</v>
      </c>
      <c r="D86" s="31" t="s">
        <v>45</v>
      </c>
      <c r="E86" s="19" t="s">
        <v>46</v>
      </c>
      <c r="F86" s="19" t="s">
        <v>289</v>
      </c>
      <c r="G86" s="19" t="s">
        <v>48</v>
      </c>
      <c r="H86" s="19" t="s">
        <v>65</v>
      </c>
      <c r="I86" s="52" t="s">
        <v>251</v>
      </c>
      <c r="J86" s="60">
        <v>110</v>
      </c>
      <c r="K86" s="19" t="s">
        <v>51</v>
      </c>
      <c r="L86" s="19" t="str">
        <f t="shared" si="3"/>
        <v>王称固镇马刘庄村</v>
      </c>
      <c r="M86" s="54" t="s">
        <v>52</v>
      </c>
      <c r="N86" s="54" t="s">
        <v>53</v>
      </c>
      <c r="O86" s="54" t="s">
        <v>54</v>
      </c>
    </row>
    <row r="87" ht="60" spans="1:15">
      <c r="A87" s="19" t="s">
        <v>43</v>
      </c>
      <c r="B87" s="19" t="s">
        <v>14</v>
      </c>
      <c r="C87" s="39" t="s">
        <v>290</v>
      </c>
      <c r="D87" s="31" t="s">
        <v>45</v>
      </c>
      <c r="E87" s="19" t="s">
        <v>46</v>
      </c>
      <c r="F87" s="19" t="s">
        <v>291</v>
      </c>
      <c r="G87" s="19" t="s">
        <v>48</v>
      </c>
      <c r="H87" s="19" t="s">
        <v>65</v>
      </c>
      <c r="I87" s="52" t="s">
        <v>227</v>
      </c>
      <c r="J87" s="60">
        <v>135</v>
      </c>
      <c r="K87" s="19" t="s">
        <v>51</v>
      </c>
      <c r="L87" s="19" t="str">
        <f t="shared" si="3"/>
        <v>王称固镇前项城村</v>
      </c>
      <c r="M87" s="54" t="s">
        <v>52</v>
      </c>
      <c r="N87" s="54" t="s">
        <v>53</v>
      </c>
      <c r="O87" s="54" t="s">
        <v>54</v>
      </c>
    </row>
    <row r="88" ht="60" spans="1:15">
      <c r="A88" s="19" t="s">
        <v>43</v>
      </c>
      <c r="B88" s="19" t="s">
        <v>14</v>
      </c>
      <c r="C88" s="39" t="s">
        <v>292</v>
      </c>
      <c r="D88" s="31" t="s">
        <v>45</v>
      </c>
      <c r="E88" s="19" t="s">
        <v>46</v>
      </c>
      <c r="F88" s="19" t="s">
        <v>293</v>
      </c>
      <c r="G88" s="19" t="s">
        <v>48</v>
      </c>
      <c r="H88" s="19" t="s">
        <v>262</v>
      </c>
      <c r="I88" s="52" t="s">
        <v>294</v>
      </c>
      <c r="J88" s="60">
        <v>188</v>
      </c>
      <c r="K88" s="19" t="s">
        <v>51</v>
      </c>
      <c r="L88" s="19" t="str">
        <f t="shared" si="3"/>
        <v>徐镇董寨、后闫寨</v>
      </c>
      <c r="M88" s="54" t="s">
        <v>52</v>
      </c>
      <c r="N88" s="54" t="s">
        <v>53</v>
      </c>
      <c r="O88" s="54" t="s">
        <v>54</v>
      </c>
    </row>
    <row r="89" s="9" customFormat="1" ht="60" spans="1:15">
      <c r="A89" s="33" t="s">
        <v>43</v>
      </c>
      <c r="B89" s="33" t="s">
        <v>14</v>
      </c>
      <c r="C89" s="39" t="s">
        <v>295</v>
      </c>
      <c r="D89" s="35" t="s">
        <v>45</v>
      </c>
      <c r="E89" s="33" t="s">
        <v>46</v>
      </c>
      <c r="F89" s="33" t="s">
        <v>296</v>
      </c>
      <c r="G89" s="33" t="s">
        <v>48</v>
      </c>
      <c r="H89" s="33" t="s">
        <v>262</v>
      </c>
      <c r="I89" s="61" t="s">
        <v>297</v>
      </c>
      <c r="J89" s="60">
        <v>180</v>
      </c>
      <c r="K89" s="33" t="s">
        <v>51</v>
      </c>
      <c r="L89" s="33" t="str">
        <f t="shared" si="3"/>
        <v>徐镇后九章村</v>
      </c>
      <c r="M89" s="57" t="s">
        <v>52</v>
      </c>
      <c r="N89" s="57" t="s">
        <v>53</v>
      </c>
      <c r="O89" s="57" t="s">
        <v>54</v>
      </c>
    </row>
    <row r="90" s="9" customFormat="1" ht="60" spans="1:15">
      <c r="A90" s="33" t="s">
        <v>43</v>
      </c>
      <c r="B90" s="33" t="s">
        <v>14</v>
      </c>
      <c r="C90" s="39" t="s">
        <v>255</v>
      </c>
      <c r="D90" s="35" t="s">
        <v>45</v>
      </c>
      <c r="E90" s="33" t="s">
        <v>46</v>
      </c>
      <c r="F90" s="33" t="s">
        <v>256</v>
      </c>
      <c r="G90" s="33" t="s">
        <v>48</v>
      </c>
      <c r="H90" s="33" t="s">
        <v>49</v>
      </c>
      <c r="I90" s="61" t="s">
        <v>227</v>
      </c>
      <c r="J90" s="60">
        <v>135</v>
      </c>
      <c r="K90" s="33" t="s">
        <v>51</v>
      </c>
      <c r="L90" s="33" t="str">
        <f t="shared" si="3"/>
        <v>习城乡小甘露村</v>
      </c>
      <c r="M90" s="57" t="s">
        <v>52</v>
      </c>
      <c r="N90" s="57" t="s">
        <v>53</v>
      </c>
      <c r="O90" s="57" t="s">
        <v>54</v>
      </c>
    </row>
    <row r="91" s="9" customFormat="1" ht="60" spans="1:15">
      <c r="A91" s="33" t="s">
        <v>43</v>
      </c>
      <c r="B91" s="33" t="s">
        <v>14</v>
      </c>
      <c r="C91" s="39" t="s">
        <v>298</v>
      </c>
      <c r="D91" s="35" t="s">
        <v>45</v>
      </c>
      <c r="E91" s="33" t="s">
        <v>46</v>
      </c>
      <c r="F91" s="33" t="s">
        <v>299</v>
      </c>
      <c r="G91" s="33" t="s">
        <v>48</v>
      </c>
      <c r="H91" s="33" t="s">
        <v>65</v>
      </c>
      <c r="I91" s="61" t="s">
        <v>251</v>
      </c>
      <c r="J91" s="60">
        <v>110</v>
      </c>
      <c r="K91" s="33" t="s">
        <v>51</v>
      </c>
      <c r="L91" s="33" t="str">
        <f t="shared" si="3"/>
        <v>王称固赵庄</v>
      </c>
      <c r="M91" s="57" t="s">
        <v>52</v>
      </c>
      <c r="N91" s="57" t="s">
        <v>53</v>
      </c>
      <c r="O91" s="57" t="s">
        <v>54</v>
      </c>
    </row>
    <row r="92" s="9" customFormat="1" ht="60" spans="1:15">
      <c r="A92" s="33" t="s">
        <v>43</v>
      </c>
      <c r="B92" s="33" t="s">
        <v>14</v>
      </c>
      <c r="C92" s="39" t="s">
        <v>298</v>
      </c>
      <c r="D92" s="35" t="s">
        <v>45</v>
      </c>
      <c r="E92" s="33" t="s">
        <v>46</v>
      </c>
      <c r="F92" s="33" t="s">
        <v>299</v>
      </c>
      <c r="G92" s="33" t="s">
        <v>48</v>
      </c>
      <c r="H92" s="33" t="s">
        <v>65</v>
      </c>
      <c r="I92" s="61" t="s">
        <v>254</v>
      </c>
      <c r="J92" s="60">
        <v>165</v>
      </c>
      <c r="K92" s="33" t="s">
        <v>51</v>
      </c>
      <c r="L92" s="33" t="str">
        <f t="shared" si="3"/>
        <v>王称固赵庄</v>
      </c>
      <c r="M92" s="57" t="s">
        <v>52</v>
      </c>
      <c r="N92" s="57" t="s">
        <v>53</v>
      </c>
      <c r="O92" s="57" t="s">
        <v>54</v>
      </c>
    </row>
    <row r="93" s="9" customFormat="1" ht="60" spans="1:15">
      <c r="A93" s="33" t="s">
        <v>43</v>
      </c>
      <c r="B93" s="33" t="s">
        <v>14</v>
      </c>
      <c r="C93" s="39" t="s">
        <v>300</v>
      </c>
      <c r="D93" s="35" t="s">
        <v>45</v>
      </c>
      <c r="E93" s="33" t="s">
        <v>46</v>
      </c>
      <c r="F93" s="33" t="s">
        <v>301</v>
      </c>
      <c r="G93" s="33" t="s">
        <v>48</v>
      </c>
      <c r="H93" s="33" t="s">
        <v>211</v>
      </c>
      <c r="I93" s="61" t="s">
        <v>251</v>
      </c>
      <c r="J93" s="56">
        <v>111.406423</v>
      </c>
      <c r="K93" s="33" t="s">
        <v>51</v>
      </c>
      <c r="L93" s="33" t="str">
        <f t="shared" si="3"/>
        <v>渠村后园村</v>
      </c>
      <c r="M93" s="57" t="s">
        <v>52</v>
      </c>
      <c r="N93" s="57" t="s">
        <v>53</v>
      </c>
      <c r="O93" s="57" t="s">
        <v>54</v>
      </c>
    </row>
    <row r="94" s="9" customFormat="1" ht="60" spans="1:15">
      <c r="A94" s="33" t="s">
        <v>43</v>
      </c>
      <c r="B94" s="33" t="s">
        <v>14</v>
      </c>
      <c r="C94" s="39" t="s">
        <v>302</v>
      </c>
      <c r="D94" s="35" t="s">
        <v>45</v>
      </c>
      <c r="E94" s="33" t="s">
        <v>46</v>
      </c>
      <c r="F94" s="33" t="s">
        <v>303</v>
      </c>
      <c r="G94" s="33" t="s">
        <v>48</v>
      </c>
      <c r="H94" s="33" t="s">
        <v>211</v>
      </c>
      <c r="I94" s="61" t="s">
        <v>219</v>
      </c>
      <c r="J94" s="56">
        <v>126.119748</v>
      </c>
      <c r="K94" s="33" t="s">
        <v>51</v>
      </c>
      <c r="L94" s="33" t="str">
        <f t="shared" si="3"/>
        <v>渠村孟居北村</v>
      </c>
      <c r="M94" s="57" t="s">
        <v>52</v>
      </c>
      <c r="N94" s="57" t="s">
        <v>53</v>
      </c>
      <c r="O94" s="57" t="s">
        <v>54</v>
      </c>
    </row>
    <row r="95" s="9" customFormat="1" ht="60" spans="1:15">
      <c r="A95" s="33" t="s">
        <v>43</v>
      </c>
      <c r="B95" s="33" t="s">
        <v>14</v>
      </c>
      <c r="C95" s="39" t="s">
        <v>304</v>
      </c>
      <c r="D95" s="35" t="s">
        <v>45</v>
      </c>
      <c r="E95" s="33" t="s">
        <v>46</v>
      </c>
      <c r="F95" s="33" t="s">
        <v>305</v>
      </c>
      <c r="G95" s="33" t="s">
        <v>48</v>
      </c>
      <c r="H95" s="33" t="s">
        <v>211</v>
      </c>
      <c r="I95" s="61" t="s">
        <v>177</v>
      </c>
      <c r="J95" s="60">
        <v>160</v>
      </c>
      <c r="K95" s="33" t="s">
        <v>51</v>
      </c>
      <c r="L95" s="33" t="str">
        <f t="shared" si="3"/>
        <v>渠村孟居南村</v>
      </c>
      <c r="M95" s="57" t="s">
        <v>52</v>
      </c>
      <c r="N95" s="57" t="s">
        <v>53</v>
      </c>
      <c r="O95" s="57" t="s">
        <v>54</v>
      </c>
    </row>
    <row r="96" s="9" customFormat="1" ht="60" spans="1:15">
      <c r="A96" s="33" t="s">
        <v>43</v>
      </c>
      <c r="B96" s="33" t="s">
        <v>14</v>
      </c>
      <c r="C96" s="39" t="s">
        <v>306</v>
      </c>
      <c r="D96" s="35" t="s">
        <v>45</v>
      </c>
      <c r="E96" s="33" t="s">
        <v>46</v>
      </c>
      <c r="F96" s="33" t="s">
        <v>307</v>
      </c>
      <c r="G96" s="33" t="s">
        <v>48</v>
      </c>
      <c r="H96" s="33" t="s">
        <v>57</v>
      </c>
      <c r="I96" s="61" t="s">
        <v>308</v>
      </c>
      <c r="J96" s="60">
        <v>200</v>
      </c>
      <c r="K96" s="33" t="s">
        <v>51</v>
      </c>
      <c r="L96" s="33" t="str">
        <f t="shared" si="3"/>
        <v>郎中西减杜、赵堂村</v>
      </c>
      <c r="M96" s="57" t="s">
        <v>52</v>
      </c>
      <c r="N96" s="57" t="s">
        <v>53</v>
      </c>
      <c r="O96" s="57" t="s">
        <v>54</v>
      </c>
    </row>
    <row r="97" s="9" customFormat="1" ht="60" spans="1:15">
      <c r="A97" s="33" t="s">
        <v>43</v>
      </c>
      <c r="B97" s="33" t="s">
        <v>14</v>
      </c>
      <c r="C97" s="39" t="s">
        <v>309</v>
      </c>
      <c r="D97" s="35" t="s">
        <v>45</v>
      </c>
      <c r="E97" s="33" t="s">
        <v>46</v>
      </c>
      <c r="F97" s="33" t="s">
        <v>103</v>
      </c>
      <c r="G97" s="33" t="s">
        <v>48</v>
      </c>
      <c r="H97" s="33" t="s">
        <v>226</v>
      </c>
      <c r="I97" s="61" t="s">
        <v>272</v>
      </c>
      <c r="J97" s="60">
        <v>70</v>
      </c>
      <c r="K97" s="33" t="s">
        <v>51</v>
      </c>
      <c r="L97" s="33" t="str">
        <f t="shared" si="3"/>
        <v>梨园乡</v>
      </c>
      <c r="M97" s="57" t="s">
        <v>52</v>
      </c>
      <c r="N97" s="57" t="s">
        <v>53</v>
      </c>
      <c r="O97" s="57" t="s">
        <v>54</v>
      </c>
    </row>
    <row r="98" s="9" customFormat="1" ht="60" spans="1:15">
      <c r="A98" s="33" t="s">
        <v>43</v>
      </c>
      <c r="B98" s="33" t="s">
        <v>14</v>
      </c>
      <c r="C98" s="39" t="s">
        <v>310</v>
      </c>
      <c r="D98" s="35" t="s">
        <v>45</v>
      </c>
      <c r="E98" s="33" t="s">
        <v>46</v>
      </c>
      <c r="F98" s="33" t="s">
        <v>311</v>
      </c>
      <c r="G98" s="33" t="s">
        <v>48</v>
      </c>
      <c r="H98" s="33" t="s">
        <v>49</v>
      </c>
      <c r="I98" s="61" t="s">
        <v>202</v>
      </c>
      <c r="J98" s="60">
        <v>150</v>
      </c>
      <c r="K98" s="33" t="s">
        <v>51</v>
      </c>
      <c r="L98" s="33" t="str">
        <f t="shared" si="3"/>
        <v>习城乡北店</v>
      </c>
      <c r="M98" s="57" t="s">
        <v>52</v>
      </c>
      <c r="N98" s="57" t="s">
        <v>53</v>
      </c>
      <c r="O98" s="57" t="s">
        <v>54</v>
      </c>
    </row>
    <row r="99" s="9" customFormat="1" ht="60" spans="1:15">
      <c r="A99" s="33" t="s">
        <v>43</v>
      </c>
      <c r="B99" s="33" t="s">
        <v>14</v>
      </c>
      <c r="C99" s="39" t="s">
        <v>312</v>
      </c>
      <c r="D99" s="35" t="s">
        <v>45</v>
      </c>
      <c r="E99" s="33" t="s">
        <v>46</v>
      </c>
      <c r="F99" s="33" t="s">
        <v>313</v>
      </c>
      <c r="G99" s="33" t="s">
        <v>48</v>
      </c>
      <c r="H99" s="33" t="s">
        <v>226</v>
      </c>
      <c r="I99" s="61" t="s">
        <v>314</v>
      </c>
      <c r="J99" s="60">
        <v>100</v>
      </c>
      <c r="K99" s="33" t="s">
        <v>51</v>
      </c>
      <c r="L99" s="33" t="str">
        <f t="shared" si="3"/>
        <v>梨园乡聂堌堆村、申庄村</v>
      </c>
      <c r="M99" s="57" t="s">
        <v>52</v>
      </c>
      <c r="N99" s="57" t="s">
        <v>53</v>
      </c>
      <c r="O99" s="57" t="s">
        <v>54</v>
      </c>
    </row>
    <row r="100" s="4" customFormat="1" ht="60" spans="1:15">
      <c r="A100" s="25" t="s">
        <v>43</v>
      </c>
      <c r="B100" s="25" t="s">
        <v>14</v>
      </c>
      <c r="C100" s="62" t="s">
        <v>315</v>
      </c>
      <c r="D100" s="27" t="s">
        <v>45</v>
      </c>
      <c r="E100" s="25" t="s">
        <v>46</v>
      </c>
      <c r="F100" s="25" t="s">
        <v>229</v>
      </c>
      <c r="G100" s="25" t="s">
        <v>48</v>
      </c>
      <c r="H100" s="25" t="s">
        <v>57</v>
      </c>
      <c r="I100" s="47" t="s">
        <v>316</v>
      </c>
      <c r="J100" s="63">
        <v>120</v>
      </c>
      <c r="K100" s="25" t="s">
        <v>51</v>
      </c>
      <c r="L100" s="25" t="str">
        <f t="shared" si="3"/>
        <v>郎中乡李庄村</v>
      </c>
      <c r="M100" s="49" t="s">
        <v>52</v>
      </c>
      <c r="N100" s="49" t="s">
        <v>53</v>
      </c>
      <c r="O100" s="49" t="s">
        <v>54</v>
      </c>
    </row>
    <row r="101" s="9" customFormat="1" ht="60" spans="1:15">
      <c r="A101" s="33" t="s">
        <v>43</v>
      </c>
      <c r="B101" s="33" t="s">
        <v>14</v>
      </c>
      <c r="C101" s="39" t="s">
        <v>317</v>
      </c>
      <c r="D101" s="35" t="s">
        <v>45</v>
      </c>
      <c r="E101" s="33" t="s">
        <v>46</v>
      </c>
      <c r="F101" s="33" t="s">
        <v>318</v>
      </c>
      <c r="G101" s="33" t="s">
        <v>48</v>
      </c>
      <c r="H101" s="33" t="s">
        <v>262</v>
      </c>
      <c r="I101" s="61" t="s">
        <v>319</v>
      </c>
      <c r="J101" s="60">
        <v>98</v>
      </c>
      <c r="K101" s="33" t="s">
        <v>51</v>
      </c>
      <c r="L101" s="33" t="str">
        <f t="shared" si="3"/>
        <v>徐镇任楼村</v>
      </c>
      <c r="M101" s="57" t="s">
        <v>52</v>
      </c>
      <c r="N101" s="57" t="s">
        <v>53</v>
      </c>
      <c r="O101" s="57" t="s">
        <v>54</v>
      </c>
    </row>
    <row r="102" s="9" customFormat="1" ht="60" spans="1:15">
      <c r="A102" s="33" t="s">
        <v>43</v>
      </c>
      <c r="B102" s="33" t="s">
        <v>14</v>
      </c>
      <c r="C102" s="39" t="s">
        <v>320</v>
      </c>
      <c r="D102" s="35" t="s">
        <v>45</v>
      </c>
      <c r="E102" s="33" t="s">
        <v>46</v>
      </c>
      <c r="F102" s="33" t="s">
        <v>321</v>
      </c>
      <c r="G102" s="33" t="s">
        <v>48</v>
      </c>
      <c r="H102" s="33" t="s">
        <v>57</v>
      </c>
      <c r="I102" s="61" t="s">
        <v>322</v>
      </c>
      <c r="J102" s="60">
        <v>213</v>
      </c>
      <c r="K102" s="33" t="s">
        <v>51</v>
      </c>
      <c r="L102" s="33" t="str">
        <f t="shared" si="3"/>
        <v>郎中乡大郎中乡村</v>
      </c>
      <c r="M102" s="57" t="s">
        <v>52</v>
      </c>
      <c r="N102" s="57" t="s">
        <v>53</v>
      </c>
      <c r="O102" s="57" t="s">
        <v>54</v>
      </c>
    </row>
    <row r="103" s="3" customFormat="1" ht="15.6" spans="1:15">
      <c r="A103" s="23" t="s">
        <v>323</v>
      </c>
      <c r="B103" s="23"/>
      <c r="C103" s="23"/>
      <c r="D103" s="24">
        <v>12</v>
      </c>
      <c r="E103" s="23"/>
      <c r="F103" s="23"/>
      <c r="G103" s="23"/>
      <c r="H103" s="23"/>
      <c r="I103" s="23"/>
      <c r="J103" s="64">
        <v>1395</v>
      </c>
      <c r="K103" s="23"/>
      <c r="L103" s="23"/>
      <c r="M103" s="23"/>
      <c r="N103" s="23"/>
      <c r="O103" s="23"/>
    </row>
    <row r="104" ht="46.8" spans="1:15">
      <c r="A104" s="19" t="s">
        <v>43</v>
      </c>
      <c r="B104" s="19" t="s">
        <v>14</v>
      </c>
      <c r="C104" s="30" t="s">
        <v>324</v>
      </c>
      <c r="D104" s="31" t="s">
        <v>45</v>
      </c>
      <c r="E104" s="19" t="s">
        <v>46</v>
      </c>
      <c r="F104" s="19" t="s">
        <v>325</v>
      </c>
      <c r="G104" s="19" t="s">
        <v>48</v>
      </c>
      <c r="H104" s="19" t="s">
        <v>326</v>
      </c>
      <c r="I104" s="54" t="s">
        <v>327</v>
      </c>
      <c r="J104" s="65">
        <v>30</v>
      </c>
      <c r="K104" s="19" t="s">
        <v>51</v>
      </c>
      <c r="L104" s="19" t="str">
        <f>F104</f>
        <v>子岸乡</v>
      </c>
      <c r="M104" s="54" t="s">
        <v>328</v>
      </c>
      <c r="N104" s="54" t="s">
        <v>53</v>
      </c>
      <c r="O104" s="54" t="s">
        <v>54</v>
      </c>
    </row>
    <row r="105" ht="46.8" spans="1:15">
      <c r="A105" s="19" t="s">
        <v>43</v>
      </c>
      <c r="B105" s="19" t="s">
        <v>14</v>
      </c>
      <c r="C105" s="30" t="s">
        <v>329</v>
      </c>
      <c r="D105" s="31" t="s">
        <v>45</v>
      </c>
      <c r="E105" s="19" t="s">
        <v>46</v>
      </c>
      <c r="F105" s="19" t="s">
        <v>330</v>
      </c>
      <c r="G105" s="19" t="s">
        <v>48</v>
      </c>
      <c r="H105" s="19" t="s">
        <v>331</v>
      </c>
      <c r="I105" s="54" t="s">
        <v>327</v>
      </c>
      <c r="J105" s="65">
        <v>27</v>
      </c>
      <c r="K105" s="19" t="s">
        <v>51</v>
      </c>
      <c r="L105" s="19" t="str">
        <f t="shared" ref="L105:L115" si="4">F105</f>
        <v>庆祖镇</v>
      </c>
      <c r="M105" s="54" t="s">
        <v>328</v>
      </c>
      <c r="N105" s="54" t="s">
        <v>53</v>
      </c>
      <c r="O105" s="54" t="s">
        <v>54</v>
      </c>
    </row>
    <row r="106" ht="46.8" spans="1:15">
      <c r="A106" s="19" t="s">
        <v>43</v>
      </c>
      <c r="B106" s="19" t="s">
        <v>14</v>
      </c>
      <c r="C106" s="30" t="s">
        <v>332</v>
      </c>
      <c r="D106" s="31" t="s">
        <v>45</v>
      </c>
      <c r="E106" s="19" t="s">
        <v>46</v>
      </c>
      <c r="F106" s="19" t="s">
        <v>333</v>
      </c>
      <c r="G106" s="19" t="s">
        <v>48</v>
      </c>
      <c r="H106" s="19" t="s">
        <v>334</v>
      </c>
      <c r="I106" s="54" t="s">
        <v>327</v>
      </c>
      <c r="J106" s="65">
        <v>12</v>
      </c>
      <c r="K106" s="19" t="s">
        <v>51</v>
      </c>
      <c r="L106" s="19" t="str">
        <f t="shared" si="4"/>
        <v>八公桥镇</v>
      </c>
      <c r="M106" s="54" t="s">
        <v>328</v>
      </c>
      <c r="N106" s="54" t="s">
        <v>53</v>
      </c>
      <c r="O106" s="54" t="s">
        <v>54</v>
      </c>
    </row>
    <row r="107" ht="46.8" spans="1:15">
      <c r="A107" s="19" t="s">
        <v>43</v>
      </c>
      <c r="B107" s="19" t="s">
        <v>14</v>
      </c>
      <c r="C107" s="30" t="s">
        <v>335</v>
      </c>
      <c r="D107" s="31" t="s">
        <v>45</v>
      </c>
      <c r="E107" s="19" t="s">
        <v>46</v>
      </c>
      <c r="F107" s="19" t="s">
        <v>336</v>
      </c>
      <c r="G107" s="19" t="s">
        <v>48</v>
      </c>
      <c r="H107" s="19" t="s">
        <v>211</v>
      </c>
      <c r="I107" s="54" t="s">
        <v>327</v>
      </c>
      <c r="J107" s="65">
        <v>68</v>
      </c>
      <c r="K107" s="19" t="s">
        <v>51</v>
      </c>
      <c r="L107" s="19" t="str">
        <f t="shared" si="4"/>
        <v>渠村</v>
      </c>
      <c r="M107" s="54" t="s">
        <v>328</v>
      </c>
      <c r="N107" s="54" t="s">
        <v>53</v>
      </c>
      <c r="O107" s="54" t="s">
        <v>54</v>
      </c>
    </row>
    <row r="108" ht="46.8" spans="1:15">
      <c r="A108" s="19" t="s">
        <v>43</v>
      </c>
      <c r="B108" s="19" t="s">
        <v>14</v>
      </c>
      <c r="C108" s="30" t="s">
        <v>337</v>
      </c>
      <c r="D108" s="31" t="s">
        <v>45</v>
      </c>
      <c r="E108" s="19" t="s">
        <v>46</v>
      </c>
      <c r="F108" s="19" t="s">
        <v>338</v>
      </c>
      <c r="G108" s="19" t="s">
        <v>48</v>
      </c>
      <c r="H108" s="19" t="s">
        <v>339</v>
      </c>
      <c r="I108" s="54" t="s">
        <v>327</v>
      </c>
      <c r="J108" s="65">
        <v>13</v>
      </c>
      <c r="K108" s="19" t="s">
        <v>51</v>
      </c>
      <c r="L108" s="19" t="str">
        <f t="shared" si="4"/>
        <v>梁庄乡</v>
      </c>
      <c r="M108" s="54" t="s">
        <v>328</v>
      </c>
      <c r="N108" s="54" t="s">
        <v>53</v>
      </c>
      <c r="O108" s="54" t="s">
        <v>54</v>
      </c>
    </row>
    <row r="109" ht="46.8" spans="1:15">
      <c r="A109" s="19" t="s">
        <v>43</v>
      </c>
      <c r="B109" s="19" t="s">
        <v>14</v>
      </c>
      <c r="C109" s="30" t="s">
        <v>340</v>
      </c>
      <c r="D109" s="31" t="s">
        <v>45</v>
      </c>
      <c r="E109" s="19" t="s">
        <v>46</v>
      </c>
      <c r="F109" s="19" t="s">
        <v>135</v>
      </c>
      <c r="G109" s="19" t="s">
        <v>48</v>
      </c>
      <c r="H109" s="19" t="s">
        <v>57</v>
      </c>
      <c r="I109" s="54" t="s">
        <v>327</v>
      </c>
      <c r="J109" s="65">
        <v>120</v>
      </c>
      <c r="K109" s="19" t="s">
        <v>51</v>
      </c>
      <c r="L109" s="19" t="str">
        <f t="shared" si="4"/>
        <v>郎中乡</v>
      </c>
      <c r="M109" s="54" t="s">
        <v>328</v>
      </c>
      <c r="N109" s="54" t="s">
        <v>53</v>
      </c>
      <c r="O109" s="54" t="s">
        <v>54</v>
      </c>
    </row>
    <row r="110" ht="46.8" spans="1:15">
      <c r="A110" s="19" t="s">
        <v>43</v>
      </c>
      <c r="B110" s="19" t="s">
        <v>14</v>
      </c>
      <c r="C110" s="30" t="s">
        <v>341</v>
      </c>
      <c r="D110" s="31" t="s">
        <v>45</v>
      </c>
      <c r="E110" s="19" t="s">
        <v>46</v>
      </c>
      <c r="F110" s="19" t="s">
        <v>103</v>
      </c>
      <c r="G110" s="19" t="s">
        <v>48</v>
      </c>
      <c r="H110" s="19" t="s">
        <v>226</v>
      </c>
      <c r="I110" s="54" t="s">
        <v>327</v>
      </c>
      <c r="J110" s="65">
        <v>105</v>
      </c>
      <c r="K110" s="19" t="s">
        <v>51</v>
      </c>
      <c r="L110" s="19" t="str">
        <f t="shared" si="4"/>
        <v>梨园乡</v>
      </c>
      <c r="M110" s="54" t="s">
        <v>328</v>
      </c>
      <c r="N110" s="54" t="s">
        <v>53</v>
      </c>
      <c r="O110" s="54" t="s">
        <v>54</v>
      </c>
    </row>
    <row r="111" ht="46.8" spans="1:15">
      <c r="A111" s="19" t="s">
        <v>43</v>
      </c>
      <c r="B111" s="19" t="s">
        <v>14</v>
      </c>
      <c r="C111" s="30" t="s">
        <v>342</v>
      </c>
      <c r="D111" s="31" t="s">
        <v>45</v>
      </c>
      <c r="E111" s="19" t="s">
        <v>46</v>
      </c>
      <c r="F111" s="19" t="s">
        <v>128</v>
      </c>
      <c r="G111" s="19" t="s">
        <v>48</v>
      </c>
      <c r="H111" s="19" t="s">
        <v>233</v>
      </c>
      <c r="I111" s="54" t="s">
        <v>327</v>
      </c>
      <c r="J111" s="65">
        <v>260</v>
      </c>
      <c r="K111" s="19" t="s">
        <v>51</v>
      </c>
      <c r="L111" s="19" t="str">
        <f t="shared" si="4"/>
        <v>白堽乡</v>
      </c>
      <c r="M111" s="54" t="s">
        <v>328</v>
      </c>
      <c r="N111" s="54" t="s">
        <v>53</v>
      </c>
      <c r="O111" s="54" t="s">
        <v>54</v>
      </c>
    </row>
    <row r="112" ht="46.8" spans="1:15">
      <c r="A112" s="19" t="s">
        <v>43</v>
      </c>
      <c r="B112" s="19" t="s">
        <v>14</v>
      </c>
      <c r="C112" s="30" t="s">
        <v>343</v>
      </c>
      <c r="D112" s="31" t="s">
        <v>45</v>
      </c>
      <c r="E112" s="19" t="s">
        <v>46</v>
      </c>
      <c r="F112" s="19" t="s">
        <v>138</v>
      </c>
      <c r="G112" s="19" t="s">
        <v>48</v>
      </c>
      <c r="H112" s="19" t="s">
        <v>262</v>
      </c>
      <c r="I112" s="54" t="s">
        <v>327</v>
      </c>
      <c r="J112" s="65">
        <v>100</v>
      </c>
      <c r="K112" s="19" t="s">
        <v>51</v>
      </c>
      <c r="L112" s="19" t="str">
        <f t="shared" si="4"/>
        <v>徐镇镇</v>
      </c>
      <c r="M112" s="54" t="s">
        <v>328</v>
      </c>
      <c r="N112" s="54" t="s">
        <v>53</v>
      </c>
      <c r="O112" s="54" t="s">
        <v>54</v>
      </c>
    </row>
    <row r="113" ht="46.8" spans="1:15">
      <c r="A113" s="19" t="s">
        <v>43</v>
      </c>
      <c r="B113" s="19" t="s">
        <v>14</v>
      </c>
      <c r="C113" s="30" t="s">
        <v>344</v>
      </c>
      <c r="D113" s="31" t="s">
        <v>45</v>
      </c>
      <c r="E113" s="19" t="s">
        <v>46</v>
      </c>
      <c r="F113" s="19" t="s">
        <v>90</v>
      </c>
      <c r="G113" s="19" t="s">
        <v>48</v>
      </c>
      <c r="H113" s="19" t="s">
        <v>65</v>
      </c>
      <c r="I113" s="54" t="s">
        <v>327</v>
      </c>
      <c r="J113" s="65">
        <v>360</v>
      </c>
      <c r="K113" s="19" t="s">
        <v>51</v>
      </c>
      <c r="L113" s="19" t="str">
        <f t="shared" si="4"/>
        <v>王称堌镇</v>
      </c>
      <c r="M113" s="54" t="s">
        <v>328</v>
      </c>
      <c r="N113" s="54" t="s">
        <v>53</v>
      </c>
      <c r="O113" s="54" t="s">
        <v>54</v>
      </c>
    </row>
    <row r="114" ht="62.4" spans="1:15">
      <c r="A114" s="19" t="s">
        <v>43</v>
      </c>
      <c r="B114" s="19" t="s">
        <v>14</v>
      </c>
      <c r="C114" s="39" t="s">
        <v>345</v>
      </c>
      <c r="D114" s="31" t="s">
        <v>45</v>
      </c>
      <c r="E114" s="19" t="s">
        <v>46</v>
      </c>
      <c r="F114" s="19" t="s">
        <v>69</v>
      </c>
      <c r="G114" s="19" t="s">
        <v>48</v>
      </c>
      <c r="H114" s="19" t="s">
        <v>49</v>
      </c>
      <c r="I114" s="54" t="s">
        <v>327</v>
      </c>
      <c r="J114" s="66">
        <v>230</v>
      </c>
      <c r="K114" s="19" t="s">
        <v>51</v>
      </c>
      <c r="L114" s="19" t="str">
        <f t="shared" si="4"/>
        <v>习城乡</v>
      </c>
      <c r="M114" s="54" t="s">
        <v>328</v>
      </c>
      <c r="N114" s="54" t="s">
        <v>53</v>
      </c>
      <c r="O114" s="54" t="s">
        <v>54</v>
      </c>
    </row>
    <row r="115" ht="46.8" spans="1:15">
      <c r="A115" s="19" t="s">
        <v>43</v>
      </c>
      <c r="B115" s="19" t="s">
        <v>14</v>
      </c>
      <c r="C115" s="38" t="s">
        <v>346</v>
      </c>
      <c r="D115" s="31" t="s">
        <v>45</v>
      </c>
      <c r="E115" s="19" t="s">
        <v>46</v>
      </c>
      <c r="F115" s="19" t="s">
        <v>161</v>
      </c>
      <c r="G115" s="19" t="s">
        <v>48</v>
      </c>
      <c r="H115" s="19" t="s">
        <v>265</v>
      </c>
      <c r="I115" s="54" t="s">
        <v>327</v>
      </c>
      <c r="J115" s="66">
        <v>70</v>
      </c>
      <c r="K115" s="19" t="s">
        <v>51</v>
      </c>
      <c r="L115" s="19" t="str">
        <f t="shared" si="4"/>
        <v>海通乡</v>
      </c>
      <c r="M115" s="54" t="s">
        <v>328</v>
      </c>
      <c r="N115" s="54" t="s">
        <v>53</v>
      </c>
      <c r="O115" s="54" t="s">
        <v>54</v>
      </c>
    </row>
    <row r="116" s="3" customFormat="1" ht="15.6" spans="1:15">
      <c r="A116" s="23" t="s">
        <v>347</v>
      </c>
      <c r="B116" s="23"/>
      <c r="C116" s="23"/>
      <c r="D116" s="24">
        <v>1</v>
      </c>
      <c r="E116" s="23"/>
      <c r="F116" s="23"/>
      <c r="G116" s="23"/>
      <c r="H116" s="23"/>
      <c r="I116" s="23"/>
      <c r="J116" s="64">
        <v>87</v>
      </c>
      <c r="K116" s="23"/>
      <c r="L116" s="23"/>
      <c r="M116" s="23"/>
      <c r="N116" s="23"/>
      <c r="O116" s="23"/>
    </row>
    <row r="117" ht="46.8" spans="1:15">
      <c r="A117" s="19" t="s">
        <v>43</v>
      </c>
      <c r="B117" s="19" t="s">
        <v>14</v>
      </c>
      <c r="C117" s="38" t="s">
        <v>348</v>
      </c>
      <c r="D117" s="31" t="s">
        <v>45</v>
      </c>
      <c r="E117" s="19" t="s">
        <v>46</v>
      </c>
      <c r="F117" s="19" t="s">
        <v>349</v>
      </c>
      <c r="G117" s="19" t="s">
        <v>48</v>
      </c>
      <c r="H117" s="19" t="s">
        <v>350</v>
      </c>
      <c r="I117" s="54" t="s">
        <v>351</v>
      </c>
      <c r="J117" s="66">
        <v>87</v>
      </c>
      <c r="K117" s="19" t="s">
        <v>51</v>
      </c>
      <c r="L117" s="19" t="str">
        <f>F117</f>
        <v>各乡镇</v>
      </c>
      <c r="M117" s="54" t="s">
        <v>328</v>
      </c>
      <c r="N117" s="54" t="s">
        <v>53</v>
      </c>
      <c r="O117" s="54" t="s">
        <v>54</v>
      </c>
    </row>
    <row r="118" s="3" customFormat="1" ht="15.6" spans="1:15">
      <c r="A118" s="23" t="s">
        <v>352</v>
      </c>
      <c r="B118" s="23"/>
      <c r="C118" s="23"/>
      <c r="D118" s="24">
        <v>1</v>
      </c>
      <c r="E118" s="23"/>
      <c r="F118" s="23"/>
      <c r="G118" s="23"/>
      <c r="H118" s="23"/>
      <c r="I118" s="23"/>
      <c r="J118" s="64">
        <v>200</v>
      </c>
      <c r="K118" s="23"/>
      <c r="L118" s="23"/>
      <c r="M118" s="23"/>
      <c r="N118" s="23"/>
      <c r="O118" s="23"/>
    </row>
    <row r="119" ht="46.8" spans="1:15">
      <c r="A119" s="19" t="s">
        <v>43</v>
      </c>
      <c r="B119" s="19" t="s">
        <v>14</v>
      </c>
      <c r="C119" s="39" t="s">
        <v>353</v>
      </c>
      <c r="D119" s="31" t="s">
        <v>45</v>
      </c>
      <c r="E119" s="19" t="s">
        <v>46</v>
      </c>
      <c r="F119" s="19" t="s">
        <v>349</v>
      </c>
      <c r="G119" s="19" t="s">
        <v>48</v>
      </c>
      <c r="H119" s="19" t="s">
        <v>354</v>
      </c>
      <c r="I119" s="54" t="s">
        <v>355</v>
      </c>
      <c r="J119" s="66">
        <v>200</v>
      </c>
      <c r="K119" s="19" t="s">
        <v>51</v>
      </c>
      <c r="L119" s="19" t="str">
        <f>F119</f>
        <v>各乡镇</v>
      </c>
      <c r="M119" s="54" t="s">
        <v>356</v>
      </c>
      <c r="N119" s="54" t="s">
        <v>53</v>
      </c>
      <c r="O119" s="54" t="s">
        <v>357</v>
      </c>
    </row>
    <row r="120" s="3" customFormat="1" ht="15.6" spans="1:15">
      <c r="A120" s="23" t="s">
        <v>358</v>
      </c>
      <c r="B120" s="23"/>
      <c r="C120" s="23"/>
      <c r="D120" s="24">
        <v>3</v>
      </c>
      <c r="E120" s="23"/>
      <c r="F120" s="23"/>
      <c r="G120" s="23"/>
      <c r="H120" s="23"/>
      <c r="I120" s="23"/>
      <c r="J120" s="64">
        <v>426</v>
      </c>
      <c r="K120" s="23"/>
      <c r="L120" s="23"/>
      <c r="M120" s="23"/>
      <c r="N120" s="23"/>
      <c r="O120" s="23"/>
    </row>
    <row r="121" ht="93.6" spans="1:15">
      <c r="A121" s="19" t="s">
        <v>43</v>
      </c>
      <c r="B121" s="19" t="s">
        <v>14</v>
      </c>
      <c r="C121" s="39" t="s">
        <v>359</v>
      </c>
      <c r="D121" s="31" t="s">
        <v>45</v>
      </c>
      <c r="E121" s="19" t="s">
        <v>46</v>
      </c>
      <c r="F121" s="19" t="s">
        <v>360</v>
      </c>
      <c r="G121" s="19" t="s">
        <v>48</v>
      </c>
      <c r="H121" s="19" t="s">
        <v>361</v>
      </c>
      <c r="I121" s="54" t="s">
        <v>362</v>
      </c>
      <c r="J121" s="66">
        <v>70</v>
      </c>
      <c r="K121" s="19" t="s">
        <v>51</v>
      </c>
      <c r="L121" s="19" t="str">
        <f>F121</f>
        <v>王称堌胡楼、徐镇水厂、郎中后赵寨前赵屯、后赵屯</v>
      </c>
      <c r="M121" s="54" t="s">
        <v>363</v>
      </c>
      <c r="N121" s="54" t="s">
        <v>53</v>
      </c>
      <c r="O121" s="54" t="s">
        <v>364</v>
      </c>
    </row>
    <row r="122" ht="124.8" spans="1:15">
      <c r="A122" s="19" t="s">
        <v>43</v>
      </c>
      <c r="B122" s="19" t="s">
        <v>14</v>
      </c>
      <c r="C122" s="39" t="s">
        <v>365</v>
      </c>
      <c r="D122" s="31" t="s">
        <v>45</v>
      </c>
      <c r="E122" s="19" t="s">
        <v>46</v>
      </c>
      <c r="F122" s="19" t="s">
        <v>366</v>
      </c>
      <c r="G122" s="19" t="s">
        <v>48</v>
      </c>
      <c r="H122" s="19" t="s">
        <v>361</v>
      </c>
      <c r="I122" s="54" t="s">
        <v>362</v>
      </c>
      <c r="J122" s="66">
        <v>185</v>
      </c>
      <c r="K122" s="19" t="s">
        <v>51</v>
      </c>
      <c r="L122" s="19" t="s">
        <v>366</v>
      </c>
      <c r="M122" s="54" t="s">
        <v>363</v>
      </c>
      <c r="N122" s="54" t="s">
        <v>53</v>
      </c>
      <c r="O122" s="54" t="s">
        <v>364</v>
      </c>
    </row>
    <row r="123" ht="124.8" spans="1:15">
      <c r="A123" s="19" t="s">
        <v>43</v>
      </c>
      <c r="B123" s="19" t="s">
        <v>14</v>
      </c>
      <c r="C123" s="39" t="s">
        <v>367</v>
      </c>
      <c r="D123" s="31" t="s">
        <v>45</v>
      </c>
      <c r="E123" s="19" t="s">
        <v>46</v>
      </c>
      <c r="F123" s="19" t="s">
        <v>368</v>
      </c>
      <c r="G123" s="19" t="s">
        <v>48</v>
      </c>
      <c r="H123" s="19" t="s">
        <v>361</v>
      </c>
      <c r="I123" s="54" t="s">
        <v>362</v>
      </c>
      <c r="J123" s="66">
        <v>171</v>
      </c>
      <c r="K123" s="19" t="s">
        <v>51</v>
      </c>
      <c r="L123" s="19" t="s">
        <v>368</v>
      </c>
      <c r="M123" s="54" t="s">
        <v>363</v>
      </c>
      <c r="N123" s="54" t="s">
        <v>53</v>
      </c>
      <c r="O123" s="54" t="s">
        <v>364</v>
      </c>
    </row>
    <row r="124" s="3" customFormat="1" ht="15.6" spans="1:15">
      <c r="A124" s="23" t="s">
        <v>369</v>
      </c>
      <c r="B124" s="23"/>
      <c r="C124" s="23"/>
      <c r="D124" s="24">
        <v>4</v>
      </c>
      <c r="E124" s="23"/>
      <c r="F124" s="23"/>
      <c r="G124" s="23"/>
      <c r="H124" s="23"/>
      <c r="I124" s="23"/>
      <c r="J124" s="64">
        <v>1245</v>
      </c>
      <c r="K124" s="23"/>
      <c r="L124" s="23"/>
      <c r="M124" s="23"/>
      <c r="N124" s="23"/>
      <c r="O124" s="23"/>
    </row>
    <row r="125" ht="46.8" spans="1:15">
      <c r="A125" s="19" t="s">
        <v>43</v>
      </c>
      <c r="B125" s="19" t="s">
        <v>14</v>
      </c>
      <c r="C125" s="39" t="s">
        <v>370</v>
      </c>
      <c r="D125" s="31" t="s">
        <v>45</v>
      </c>
      <c r="E125" s="19" t="s">
        <v>46</v>
      </c>
      <c r="F125" s="19" t="s">
        <v>371</v>
      </c>
      <c r="G125" s="19" t="s">
        <v>48</v>
      </c>
      <c r="H125" s="19" t="s">
        <v>145</v>
      </c>
      <c r="I125" s="54" t="s">
        <v>372</v>
      </c>
      <c r="J125" s="66">
        <v>350</v>
      </c>
      <c r="K125" s="19" t="s">
        <v>51</v>
      </c>
      <c r="L125" s="19" t="str">
        <f>F125</f>
        <v>郎中乡、渠村</v>
      </c>
      <c r="M125" s="54" t="s">
        <v>373</v>
      </c>
      <c r="N125" s="54" t="s">
        <v>53</v>
      </c>
      <c r="O125" s="54" t="s">
        <v>374</v>
      </c>
    </row>
    <row r="126" ht="46.8" spans="1:15">
      <c r="A126" s="19" t="s">
        <v>43</v>
      </c>
      <c r="B126" s="19" t="s">
        <v>14</v>
      </c>
      <c r="C126" s="39" t="s">
        <v>375</v>
      </c>
      <c r="D126" s="31" t="s">
        <v>45</v>
      </c>
      <c r="E126" s="19" t="s">
        <v>46</v>
      </c>
      <c r="F126" s="19" t="s">
        <v>376</v>
      </c>
      <c r="G126" s="19" t="s">
        <v>377</v>
      </c>
      <c r="H126" s="19" t="s">
        <v>145</v>
      </c>
      <c r="I126" s="54" t="s">
        <v>372</v>
      </c>
      <c r="J126" s="66">
        <v>335</v>
      </c>
      <c r="K126" s="19" t="s">
        <v>51</v>
      </c>
      <c r="L126" s="19" t="str">
        <f t="shared" ref="L126:L139" si="5">F126</f>
        <v>梨园、白堽、王称堌</v>
      </c>
      <c r="M126" s="54" t="s">
        <v>373</v>
      </c>
      <c r="N126" s="54" t="s">
        <v>53</v>
      </c>
      <c r="O126" s="54" t="s">
        <v>374</v>
      </c>
    </row>
    <row r="127" ht="46.8" spans="1:15">
      <c r="A127" s="19" t="s">
        <v>43</v>
      </c>
      <c r="B127" s="19" t="s">
        <v>14</v>
      </c>
      <c r="C127" s="39" t="s">
        <v>378</v>
      </c>
      <c r="D127" s="31" t="s">
        <v>45</v>
      </c>
      <c r="E127" s="19" t="s">
        <v>46</v>
      </c>
      <c r="F127" s="19" t="s">
        <v>379</v>
      </c>
      <c r="G127" s="19" t="s">
        <v>380</v>
      </c>
      <c r="H127" s="19" t="s">
        <v>145</v>
      </c>
      <c r="I127" s="54" t="s">
        <v>372</v>
      </c>
      <c r="J127" s="66">
        <v>325</v>
      </c>
      <c r="K127" s="19" t="s">
        <v>51</v>
      </c>
      <c r="L127" s="19" t="str">
        <f t="shared" si="5"/>
        <v>王称堌、梨园、白罡乡</v>
      </c>
      <c r="M127" s="54" t="s">
        <v>373</v>
      </c>
      <c r="N127" s="54" t="s">
        <v>53</v>
      </c>
      <c r="O127" s="54" t="s">
        <v>374</v>
      </c>
    </row>
    <row r="128" ht="36" spans="1:15">
      <c r="A128" s="19" t="s">
        <v>43</v>
      </c>
      <c r="B128" s="19" t="s">
        <v>14</v>
      </c>
      <c r="C128" s="39" t="s">
        <v>381</v>
      </c>
      <c r="D128" s="31" t="s">
        <v>45</v>
      </c>
      <c r="E128" s="19" t="s">
        <v>46</v>
      </c>
      <c r="F128" s="19" t="s">
        <v>382</v>
      </c>
      <c r="G128" s="19" t="s">
        <v>383</v>
      </c>
      <c r="H128" s="19" t="s">
        <v>145</v>
      </c>
      <c r="I128" s="54" t="s">
        <v>372</v>
      </c>
      <c r="J128" s="66">
        <v>235</v>
      </c>
      <c r="K128" s="19" t="s">
        <v>51</v>
      </c>
      <c r="L128" s="19" t="str">
        <f t="shared" si="5"/>
        <v>徐镇、习城乡</v>
      </c>
      <c r="M128" s="54" t="s">
        <v>373</v>
      </c>
      <c r="N128" s="54" t="s">
        <v>53</v>
      </c>
      <c r="O128" s="54" t="s">
        <v>374</v>
      </c>
    </row>
    <row r="129" s="3" customFormat="1" ht="15.6" spans="1:15">
      <c r="A129" s="23" t="s">
        <v>384</v>
      </c>
      <c r="B129" s="23"/>
      <c r="C129" s="23"/>
      <c r="D129" s="24">
        <v>10</v>
      </c>
      <c r="E129" s="23"/>
      <c r="F129" s="23"/>
      <c r="G129" s="23"/>
      <c r="H129" s="23"/>
      <c r="I129" s="23"/>
      <c r="J129" s="64">
        <v>3501</v>
      </c>
      <c r="K129" s="23"/>
      <c r="L129" s="23"/>
      <c r="M129" s="23"/>
      <c r="N129" s="23"/>
      <c r="O129" s="23"/>
    </row>
    <row r="130" ht="31.2" spans="1:15">
      <c r="A130" s="19" t="s">
        <v>43</v>
      </c>
      <c r="B130" s="19" t="s">
        <v>14</v>
      </c>
      <c r="C130" s="30" t="s">
        <v>385</v>
      </c>
      <c r="D130" s="31" t="s">
        <v>45</v>
      </c>
      <c r="E130" s="19" t="s">
        <v>46</v>
      </c>
      <c r="F130" s="19" t="s">
        <v>349</v>
      </c>
      <c r="G130" s="19" t="s">
        <v>48</v>
      </c>
      <c r="H130" s="19" t="s">
        <v>361</v>
      </c>
      <c r="I130" s="54" t="s">
        <v>386</v>
      </c>
      <c r="J130" s="65">
        <v>685</v>
      </c>
      <c r="K130" s="19" t="s">
        <v>51</v>
      </c>
      <c r="L130" s="19" t="str">
        <f t="shared" si="5"/>
        <v>各乡镇</v>
      </c>
      <c r="M130" s="54" t="s">
        <v>363</v>
      </c>
      <c r="N130" s="54" t="s">
        <v>53</v>
      </c>
      <c r="O130" s="54" t="s">
        <v>364</v>
      </c>
    </row>
    <row r="131" ht="93.6" spans="1:15">
      <c r="A131" s="19" t="s">
        <v>43</v>
      </c>
      <c r="B131" s="19" t="s">
        <v>14</v>
      </c>
      <c r="C131" s="39" t="s">
        <v>387</v>
      </c>
      <c r="D131" s="31" t="s">
        <v>45</v>
      </c>
      <c r="E131" s="19" t="s">
        <v>46</v>
      </c>
      <c r="F131" s="19" t="s">
        <v>388</v>
      </c>
      <c r="G131" s="19" t="s">
        <v>48</v>
      </c>
      <c r="H131" s="19" t="s">
        <v>361</v>
      </c>
      <c r="I131" s="19" t="s">
        <v>389</v>
      </c>
      <c r="J131" s="66">
        <v>1381</v>
      </c>
      <c r="K131" s="19" t="s">
        <v>51</v>
      </c>
      <c r="L131" s="19" t="str">
        <f t="shared" si="5"/>
        <v>渠村乡、海通乡</v>
      </c>
      <c r="M131" s="54" t="s">
        <v>363</v>
      </c>
      <c r="N131" s="54" t="s">
        <v>53</v>
      </c>
      <c r="O131" s="54" t="s">
        <v>364</v>
      </c>
    </row>
    <row r="132" ht="31.2" spans="1:15">
      <c r="A132" s="19" t="s">
        <v>43</v>
      </c>
      <c r="B132" s="19" t="s">
        <v>14</v>
      </c>
      <c r="C132" s="30" t="s">
        <v>390</v>
      </c>
      <c r="D132" s="31" t="s">
        <v>45</v>
      </c>
      <c r="E132" s="19" t="s">
        <v>46</v>
      </c>
      <c r="F132" s="19" t="s">
        <v>103</v>
      </c>
      <c r="G132" s="19" t="s">
        <v>48</v>
      </c>
      <c r="H132" s="19" t="s">
        <v>361</v>
      </c>
      <c r="I132" s="53" t="s">
        <v>391</v>
      </c>
      <c r="J132" s="53">
        <v>91</v>
      </c>
      <c r="K132" s="19" t="s">
        <v>51</v>
      </c>
      <c r="L132" s="19" t="str">
        <f t="shared" si="5"/>
        <v>梨园乡</v>
      </c>
      <c r="M132" s="54" t="s">
        <v>363</v>
      </c>
      <c r="N132" s="54" t="s">
        <v>53</v>
      </c>
      <c r="O132" s="54" t="s">
        <v>364</v>
      </c>
    </row>
    <row r="133" ht="31.2" spans="1:15">
      <c r="A133" s="19" t="s">
        <v>43</v>
      </c>
      <c r="B133" s="19" t="s">
        <v>14</v>
      </c>
      <c r="C133" s="30" t="s">
        <v>392</v>
      </c>
      <c r="D133" s="31" t="s">
        <v>45</v>
      </c>
      <c r="E133" s="19" t="s">
        <v>46</v>
      </c>
      <c r="F133" s="19" t="s">
        <v>135</v>
      </c>
      <c r="G133" s="19" t="s">
        <v>48</v>
      </c>
      <c r="H133" s="19" t="s">
        <v>361</v>
      </c>
      <c r="I133" s="53" t="s">
        <v>393</v>
      </c>
      <c r="J133" s="53">
        <v>213</v>
      </c>
      <c r="K133" s="19" t="s">
        <v>51</v>
      </c>
      <c r="L133" s="19" t="str">
        <f t="shared" si="5"/>
        <v>郎中乡</v>
      </c>
      <c r="M133" s="54" t="s">
        <v>363</v>
      </c>
      <c r="N133" s="54" t="s">
        <v>53</v>
      </c>
      <c r="O133" s="54" t="s">
        <v>364</v>
      </c>
    </row>
    <row r="134" ht="31.2" spans="1:15">
      <c r="A134" s="19" t="s">
        <v>43</v>
      </c>
      <c r="B134" s="19" t="s">
        <v>14</v>
      </c>
      <c r="C134" s="38" t="s">
        <v>394</v>
      </c>
      <c r="D134" s="31" t="s">
        <v>45</v>
      </c>
      <c r="E134" s="19" t="s">
        <v>46</v>
      </c>
      <c r="F134" s="19" t="s">
        <v>395</v>
      </c>
      <c r="G134" s="19" t="s">
        <v>48</v>
      </c>
      <c r="H134" s="19" t="s">
        <v>361</v>
      </c>
      <c r="I134" s="60" t="s">
        <v>396</v>
      </c>
      <c r="J134" s="60">
        <v>221</v>
      </c>
      <c r="K134" s="19" t="s">
        <v>51</v>
      </c>
      <c r="L134" s="19" t="str">
        <f t="shared" si="5"/>
        <v>习城</v>
      </c>
      <c r="M134" s="54" t="s">
        <v>363</v>
      </c>
      <c r="N134" s="54" t="s">
        <v>53</v>
      </c>
      <c r="O134" s="54" t="s">
        <v>364</v>
      </c>
    </row>
    <row r="135" ht="31.2" spans="1:15">
      <c r="A135" s="19" t="s">
        <v>43</v>
      </c>
      <c r="B135" s="19" t="s">
        <v>14</v>
      </c>
      <c r="C135" s="38" t="s">
        <v>397</v>
      </c>
      <c r="D135" s="31" t="s">
        <v>45</v>
      </c>
      <c r="E135" s="19" t="s">
        <v>46</v>
      </c>
      <c r="F135" s="19" t="s">
        <v>336</v>
      </c>
      <c r="G135" s="19" t="s">
        <v>48</v>
      </c>
      <c r="H135" s="19" t="s">
        <v>361</v>
      </c>
      <c r="I135" s="60" t="s">
        <v>398</v>
      </c>
      <c r="J135" s="60">
        <v>180</v>
      </c>
      <c r="K135" s="19" t="s">
        <v>51</v>
      </c>
      <c r="L135" s="19" t="str">
        <f t="shared" si="5"/>
        <v>渠村</v>
      </c>
      <c r="M135" s="54" t="s">
        <v>363</v>
      </c>
      <c r="N135" s="54" t="s">
        <v>53</v>
      </c>
      <c r="O135" s="54" t="s">
        <v>364</v>
      </c>
    </row>
    <row r="136" ht="31.2" spans="1:15">
      <c r="A136" s="19" t="s">
        <v>43</v>
      </c>
      <c r="B136" s="19" t="s">
        <v>14</v>
      </c>
      <c r="C136" s="39" t="s">
        <v>399</v>
      </c>
      <c r="D136" s="31" t="s">
        <v>45</v>
      </c>
      <c r="E136" s="19" t="s">
        <v>46</v>
      </c>
      <c r="F136" s="19" t="s">
        <v>400</v>
      </c>
      <c r="G136" s="19" t="s">
        <v>48</v>
      </c>
      <c r="H136" s="19" t="s">
        <v>361</v>
      </c>
      <c r="I136" s="60" t="s">
        <v>401</v>
      </c>
      <c r="J136" s="60">
        <v>351</v>
      </c>
      <c r="K136" s="19" t="s">
        <v>51</v>
      </c>
      <c r="L136" s="19" t="str">
        <f t="shared" si="5"/>
        <v>王称堌</v>
      </c>
      <c r="M136" s="54" t="s">
        <v>363</v>
      </c>
      <c r="N136" s="54" t="s">
        <v>53</v>
      </c>
      <c r="O136" s="54" t="s">
        <v>364</v>
      </c>
    </row>
    <row r="137" ht="31.2" spans="1:15">
      <c r="A137" s="19" t="s">
        <v>43</v>
      </c>
      <c r="B137" s="19" t="s">
        <v>14</v>
      </c>
      <c r="C137" s="39" t="s">
        <v>402</v>
      </c>
      <c r="D137" s="31" t="s">
        <v>45</v>
      </c>
      <c r="E137" s="19" t="s">
        <v>46</v>
      </c>
      <c r="F137" s="19" t="s">
        <v>403</v>
      </c>
      <c r="G137" s="19" t="s">
        <v>48</v>
      </c>
      <c r="H137" s="19" t="s">
        <v>361</v>
      </c>
      <c r="I137" s="60" t="s">
        <v>404</v>
      </c>
      <c r="J137" s="60">
        <v>300</v>
      </c>
      <c r="K137" s="19" t="s">
        <v>51</v>
      </c>
      <c r="L137" s="19" t="str">
        <f t="shared" si="5"/>
        <v>徐镇</v>
      </c>
      <c r="M137" s="54" t="s">
        <v>363</v>
      </c>
      <c r="N137" s="54" t="s">
        <v>53</v>
      </c>
      <c r="O137" s="54" t="s">
        <v>364</v>
      </c>
    </row>
    <row r="138" ht="31.2" spans="1:15">
      <c r="A138" s="19" t="s">
        <v>43</v>
      </c>
      <c r="B138" s="19" t="s">
        <v>14</v>
      </c>
      <c r="C138" s="39" t="s">
        <v>405</v>
      </c>
      <c r="D138" s="31" t="s">
        <v>45</v>
      </c>
      <c r="E138" s="19" t="s">
        <v>46</v>
      </c>
      <c r="F138" s="19" t="s">
        <v>406</v>
      </c>
      <c r="G138" s="19" t="s">
        <v>48</v>
      </c>
      <c r="H138" s="19" t="s">
        <v>361</v>
      </c>
      <c r="I138" s="60" t="s">
        <v>407</v>
      </c>
      <c r="J138" s="60">
        <v>51</v>
      </c>
      <c r="K138" s="19" t="s">
        <v>51</v>
      </c>
      <c r="L138" s="19" t="str">
        <f t="shared" si="5"/>
        <v>子岸</v>
      </c>
      <c r="M138" s="54" t="s">
        <v>363</v>
      </c>
      <c r="N138" s="54" t="s">
        <v>53</v>
      </c>
      <c r="O138" s="54" t="s">
        <v>364</v>
      </c>
    </row>
    <row r="139" ht="31.2" spans="1:15">
      <c r="A139" s="19" t="s">
        <v>43</v>
      </c>
      <c r="B139" s="19" t="s">
        <v>14</v>
      </c>
      <c r="C139" s="39" t="s">
        <v>408</v>
      </c>
      <c r="D139" s="31" t="s">
        <v>45</v>
      </c>
      <c r="E139" s="19" t="s">
        <v>46</v>
      </c>
      <c r="F139" s="19" t="s">
        <v>161</v>
      </c>
      <c r="G139" s="19" t="s">
        <v>48</v>
      </c>
      <c r="H139" s="19" t="s">
        <v>361</v>
      </c>
      <c r="I139" s="60" t="s">
        <v>409</v>
      </c>
      <c r="J139" s="60">
        <v>28</v>
      </c>
      <c r="K139" s="19" t="s">
        <v>51</v>
      </c>
      <c r="L139" s="19" t="str">
        <f t="shared" si="5"/>
        <v>海通乡</v>
      </c>
      <c r="M139" s="54" t="s">
        <v>363</v>
      </c>
      <c r="N139" s="54" t="s">
        <v>53</v>
      </c>
      <c r="O139" s="54" t="s">
        <v>364</v>
      </c>
    </row>
    <row r="140" s="3" customFormat="1" ht="15.6" spans="1:15">
      <c r="A140" s="23" t="s">
        <v>410</v>
      </c>
      <c r="B140" s="23"/>
      <c r="C140" s="23"/>
      <c r="D140" s="24">
        <v>1</v>
      </c>
      <c r="E140" s="23"/>
      <c r="F140" s="23"/>
      <c r="G140" s="23"/>
      <c r="H140" s="23"/>
      <c r="I140" s="23"/>
      <c r="J140" s="64">
        <v>700</v>
      </c>
      <c r="K140" s="23"/>
      <c r="L140" s="23"/>
      <c r="M140" s="23"/>
      <c r="N140" s="23"/>
      <c r="O140" s="23"/>
    </row>
    <row r="141" ht="31.2" spans="1:15">
      <c r="A141" s="19" t="s">
        <v>43</v>
      </c>
      <c r="B141" s="19" t="s">
        <v>14</v>
      </c>
      <c r="C141" s="38" t="s">
        <v>411</v>
      </c>
      <c r="D141" s="31" t="s">
        <v>45</v>
      </c>
      <c r="E141" s="19" t="s">
        <v>46</v>
      </c>
      <c r="F141" s="19" t="s">
        <v>349</v>
      </c>
      <c r="G141" s="19" t="s">
        <v>48</v>
      </c>
      <c r="H141" s="19" t="s">
        <v>145</v>
      </c>
      <c r="I141" s="60" t="s">
        <v>412</v>
      </c>
      <c r="J141" s="66">
        <v>700</v>
      </c>
      <c r="K141" s="19" t="s">
        <v>51</v>
      </c>
      <c r="L141" s="19" t="s">
        <v>349</v>
      </c>
      <c r="M141" s="54" t="s">
        <v>413</v>
      </c>
      <c r="N141" s="54" t="s">
        <v>53</v>
      </c>
      <c r="O141" s="54" t="s">
        <v>413</v>
      </c>
    </row>
    <row r="142" s="3" customFormat="1" ht="15.6" spans="1:15">
      <c r="A142" s="23" t="s">
        <v>414</v>
      </c>
      <c r="B142" s="23"/>
      <c r="C142" s="23"/>
      <c r="D142" s="24">
        <v>1</v>
      </c>
      <c r="E142" s="23"/>
      <c r="F142" s="23"/>
      <c r="G142" s="23"/>
      <c r="H142" s="23"/>
      <c r="I142" s="23"/>
      <c r="J142" s="70">
        <v>698</v>
      </c>
      <c r="K142" s="23"/>
      <c r="L142" s="23"/>
      <c r="M142" s="23"/>
      <c r="N142" s="23"/>
      <c r="O142" s="23"/>
    </row>
    <row r="143" ht="46.8" spans="1:15">
      <c r="A143" s="19" t="s">
        <v>43</v>
      </c>
      <c r="B143" s="19" t="s">
        <v>14</v>
      </c>
      <c r="C143" s="30" t="s">
        <v>415</v>
      </c>
      <c r="D143" s="31" t="s">
        <v>45</v>
      </c>
      <c r="E143" s="19" t="s">
        <v>46</v>
      </c>
      <c r="F143" s="19" t="s">
        <v>349</v>
      </c>
      <c r="G143" s="19" t="s">
        <v>48</v>
      </c>
      <c r="H143" s="19" t="s">
        <v>145</v>
      </c>
      <c r="I143" s="60" t="s">
        <v>416</v>
      </c>
      <c r="J143" s="65">
        <v>698</v>
      </c>
      <c r="K143" s="19" t="s">
        <v>51</v>
      </c>
      <c r="L143" s="19" t="s">
        <v>349</v>
      </c>
      <c r="M143" s="54" t="s">
        <v>413</v>
      </c>
      <c r="N143" s="54" t="s">
        <v>53</v>
      </c>
      <c r="O143" s="54" t="s">
        <v>413</v>
      </c>
    </row>
    <row r="144" s="3" customFormat="1" ht="15.6" spans="1:15">
      <c r="A144" s="23" t="s">
        <v>417</v>
      </c>
      <c r="B144" s="23"/>
      <c r="C144" s="23"/>
      <c r="D144" s="24">
        <v>1</v>
      </c>
      <c r="E144" s="23"/>
      <c r="F144" s="23"/>
      <c r="G144" s="23"/>
      <c r="H144" s="23"/>
      <c r="I144" s="23"/>
      <c r="J144" s="70">
        <v>804</v>
      </c>
      <c r="K144" s="23"/>
      <c r="L144" s="23"/>
      <c r="M144" s="23"/>
      <c r="N144" s="23"/>
      <c r="O144" s="23"/>
    </row>
    <row r="145" ht="46.8" spans="1:15">
      <c r="A145" s="19" t="s">
        <v>43</v>
      </c>
      <c r="B145" s="19" t="s">
        <v>14</v>
      </c>
      <c r="C145" s="38" t="s">
        <v>418</v>
      </c>
      <c r="D145" s="31" t="s">
        <v>45</v>
      </c>
      <c r="E145" s="19" t="s">
        <v>46</v>
      </c>
      <c r="F145" s="19" t="s">
        <v>349</v>
      </c>
      <c r="G145" s="19" t="s">
        <v>48</v>
      </c>
      <c r="H145" s="19" t="s">
        <v>145</v>
      </c>
      <c r="I145" s="60" t="s">
        <v>419</v>
      </c>
      <c r="J145" s="66">
        <v>804</v>
      </c>
      <c r="K145" s="19" t="s">
        <v>51</v>
      </c>
      <c r="L145" s="19" t="s">
        <v>349</v>
      </c>
      <c r="M145" s="54" t="s">
        <v>420</v>
      </c>
      <c r="N145" s="54" t="s">
        <v>53</v>
      </c>
      <c r="O145" s="54" t="s">
        <v>421</v>
      </c>
    </row>
    <row r="146" s="3" customFormat="1" ht="15.6" spans="1:15">
      <c r="A146" s="23" t="s">
        <v>422</v>
      </c>
      <c r="B146" s="23"/>
      <c r="C146" s="23"/>
      <c r="D146" s="24">
        <v>1</v>
      </c>
      <c r="E146" s="23"/>
      <c r="F146" s="23"/>
      <c r="G146" s="23"/>
      <c r="H146" s="23"/>
      <c r="I146" s="23"/>
      <c r="J146" s="70">
        <v>38</v>
      </c>
      <c r="K146" s="23"/>
      <c r="L146" s="23"/>
      <c r="M146" s="23"/>
      <c r="N146" s="23"/>
      <c r="O146" s="23"/>
    </row>
    <row r="147" ht="46.8" spans="1:15">
      <c r="A147" s="19" t="s">
        <v>43</v>
      </c>
      <c r="B147" s="19" t="s">
        <v>14</v>
      </c>
      <c r="C147" s="38" t="s">
        <v>423</v>
      </c>
      <c r="D147" s="31" t="s">
        <v>45</v>
      </c>
      <c r="E147" s="19" t="s">
        <v>46</v>
      </c>
      <c r="F147" s="19" t="s">
        <v>349</v>
      </c>
      <c r="G147" s="19" t="s">
        <v>48</v>
      </c>
      <c r="H147" s="19" t="s">
        <v>125</v>
      </c>
      <c r="I147" s="60" t="s">
        <v>424</v>
      </c>
      <c r="J147" s="66">
        <v>38</v>
      </c>
      <c r="K147" s="19" t="s">
        <v>51</v>
      </c>
      <c r="L147" s="19" t="s">
        <v>349</v>
      </c>
      <c r="M147" s="54" t="s">
        <v>52</v>
      </c>
      <c r="N147" s="54" t="s">
        <v>53</v>
      </c>
      <c r="O147" s="54" t="s">
        <v>425</v>
      </c>
    </row>
    <row r="148" s="2" customFormat="1" spans="1:15">
      <c r="A148" s="20" t="s">
        <v>426</v>
      </c>
      <c r="B148" s="20"/>
      <c r="C148" s="20"/>
      <c r="D148" s="21">
        <v>7</v>
      </c>
      <c r="E148" s="20"/>
      <c r="F148" s="20"/>
      <c r="G148" s="20"/>
      <c r="H148" s="20"/>
      <c r="I148" s="20"/>
      <c r="J148" s="45">
        <v>1210</v>
      </c>
      <c r="K148" s="20"/>
      <c r="L148" s="20"/>
      <c r="M148" s="20"/>
      <c r="N148" s="20"/>
      <c r="O148" s="20"/>
    </row>
    <row r="149" ht="31.2" spans="1:15">
      <c r="A149" s="19" t="s">
        <v>43</v>
      </c>
      <c r="B149" s="19" t="s">
        <v>14</v>
      </c>
      <c r="C149" s="30" t="s">
        <v>427</v>
      </c>
      <c r="D149" s="31" t="s">
        <v>428</v>
      </c>
      <c r="E149" s="19" t="s">
        <v>46</v>
      </c>
      <c r="F149" s="19" t="s">
        <v>349</v>
      </c>
      <c r="G149" s="19" t="s">
        <v>48</v>
      </c>
      <c r="H149" s="19" t="s">
        <v>429</v>
      </c>
      <c r="I149" s="60" t="s">
        <v>427</v>
      </c>
      <c r="J149" s="65">
        <v>82</v>
      </c>
      <c r="K149" s="19" t="s">
        <v>51</v>
      </c>
      <c r="L149" s="19" t="str">
        <f>F149</f>
        <v>各乡镇</v>
      </c>
      <c r="M149" s="54" t="s">
        <v>430</v>
      </c>
      <c r="N149" s="54" t="s">
        <v>53</v>
      </c>
      <c r="O149" s="54" t="s">
        <v>431</v>
      </c>
    </row>
    <row r="150" ht="46.8" spans="1:15">
      <c r="A150" s="19" t="s">
        <v>43</v>
      </c>
      <c r="B150" s="19" t="s">
        <v>14</v>
      </c>
      <c r="C150" s="38" t="s">
        <v>432</v>
      </c>
      <c r="D150" s="31" t="s">
        <v>428</v>
      </c>
      <c r="E150" s="19" t="s">
        <v>46</v>
      </c>
      <c r="F150" s="19" t="s">
        <v>349</v>
      </c>
      <c r="G150" s="19" t="s">
        <v>48</v>
      </c>
      <c r="H150" s="19" t="s">
        <v>433</v>
      </c>
      <c r="I150" s="19" t="s">
        <v>427</v>
      </c>
      <c r="J150" s="66">
        <v>220</v>
      </c>
      <c r="K150" s="19" t="s">
        <v>51</v>
      </c>
      <c r="L150" s="19" t="str">
        <f t="shared" ref="L150:L155" si="6">F150</f>
        <v>各乡镇</v>
      </c>
      <c r="M150" s="54" t="s">
        <v>430</v>
      </c>
      <c r="N150" s="54" t="s">
        <v>53</v>
      </c>
      <c r="O150" s="54" t="s">
        <v>431</v>
      </c>
    </row>
    <row r="151" ht="62.4" spans="1:15">
      <c r="A151" s="19" t="s">
        <v>43</v>
      </c>
      <c r="B151" s="19" t="s">
        <v>14</v>
      </c>
      <c r="C151" s="38" t="s">
        <v>434</v>
      </c>
      <c r="D151" s="31" t="s">
        <v>428</v>
      </c>
      <c r="E151" s="19" t="s">
        <v>46</v>
      </c>
      <c r="F151" s="19" t="s">
        <v>349</v>
      </c>
      <c r="G151" s="19" t="s">
        <v>48</v>
      </c>
      <c r="H151" s="19" t="s">
        <v>433</v>
      </c>
      <c r="I151" s="19" t="s">
        <v>435</v>
      </c>
      <c r="J151" s="66">
        <v>164</v>
      </c>
      <c r="K151" s="19" t="s">
        <v>51</v>
      </c>
      <c r="L151" s="19" t="str">
        <f t="shared" si="6"/>
        <v>各乡镇</v>
      </c>
      <c r="M151" s="54" t="s">
        <v>430</v>
      </c>
      <c r="N151" s="54" t="s">
        <v>53</v>
      </c>
      <c r="O151" s="54" t="s">
        <v>431</v>
      </c>
    </row>
    <row r="152" ht="46.8" spans="1:15">
      <c r="A152" s="19" t="s">
        <v>43</v>
      </c>
      <c r="B152" s="19" t="s">
        <v>14</v>
      </c>
      <c r="C152" s="38" t="s">
        <v>436</v>
      </c>
      <c r="D152" s="31" t="s">
        <v>428</v>
      </c>
      <c r="E152" s="19" t="s">
        <v>46</v>
      </c>
      <c r="F152" s="19" t="s">
        <v>349</v>
      </c>
      <c r="G152" s="19" t="s">
        <v>48</v>
      </c>
      <c r="H152" s="19" t="s">
        <v>433</v>
      </c>
      <c r="I152" s="19" t="s">
        <v>435</v>
      </c>
      <c r="J152" s="66">
        <v>13</v>
      </c>
      <c r="K152" s="19" t="s">
        <v>51</v>
      </c>
      <c r="L152" s="19" t="str">
        <f t="shared" si="6"/>
        <v>各乡镇</v>
      </c>
      <c r="M152" s="54" t="s">
        <v>430</v>
      </c>
      <c r="N152" s="54" t="s">
        <v>53</v>
      </c>
      <c r="O152" s="54" t="s">
        <v>431</v>
      </c>
    </row>
    <row r="153" ht="62.4" spans="1:15">
      <c r="A153" s="19" t="s">
        <v>43</v>
      </c>
      <c r="B153" s="19" t="s">
        <v>14</v>
      </c>
      <c r="C153" s="30" t="s">
        <v>437</v>
      </c>
      <c r="D153" s="31" t="s">
        <v>428</v>
      </c>
      <c r="E153" s="19" t="s">
        <v>46</v>
      </c>
      <c r="F153" s="19" t="s">
        <v>349</v>
      </c>
      <c r="G153" s="19" t="s">
        <v>48</v>
      </c>
      <c r="H153" s="19" t="s">
        <v>429</v>
      </c>
      <c r="I153" s="19" t="s">
        <v>435</v>
      </c>
      <c r="J153" s="65">
        <v>143</v>
      </c>
      <c r="K153" s="19" t="s">
        <v>51</v>
      </c>
      <c r="L153" s="19" t="str">
        <f t="shared" si="6"/>
        <v>各乡镇</v>
      </c>
      <c r="M153" s="54" t="s">
        <v>430</v>
      </c>
      <c r="N153" s="54" t="s">
        <v>53</v>
      </c>
      <c r="O153" s="54" t="s">
        <v>431</v>
      </c>
    </row>
    <row r="154" ht="31.2" spans="1:15">
      <c r="A154" s="19" t="s">
        <v>43</v>
      </c>
      <c r="B154" s="19" t="s">
        <v>14</v>
      </c>
      <c r="C154" s="30" t="s">
        <v>438</v>
      </c>
      <c r="D154" s="31" t="s">
        <v>428</v>
      </c>
      <c r="E154" s="19" t="s">
        <v>46</v>
      </c>
      <c r="F154" s="19" t="s">
        <v>349</v>
      </c>
      <c r="G154" s="19" t="s">
        <v>48</v>
      </c>
      <c r="H154" s="19" t="s">
        <v>429</v>
      </c>
      <c r="I154" s="19" t="s">
        <v>435</v>
      </c>
      <c r="J154" s="65">
        <v>82</v>
      </c>
      <c r="K154" s="19" t="s">
        <v>51</v>
      </c>
      <c r="L154" s="19" t="str">
        <f t="shared" si="6"/>
        <v>各乡镇</v>
      </c>
      <c r="M154" s="54" t="s">
        <v>430</v>
      </c>
      <c r="N154" s="54" t="s">
        <v>53</v>
      </c>
      <c r="O154" s="54" t="s">
        <v>431</v>
      </c>
    </row>
    <row r="155" ht="46.8" spans="1:15">
      <c r="A155" s="19" t="s">
        <v>43</v>
      </c>
      <c r="B155" s="19" t="s">
        <v>14</v>
      </c>
      <c r="C155" s="39" t="s">
        <v>439</v>
      </c>
      <c r="D155" s="31" t="s">
        <v>428</v>
      </c>
      <c r="E155" s="19" t="s">
        <v>46</v>
      </c>
      <c r="F155" s="19" t="s">
        <v>349</v>
      </c>
      <c r="G155" s="19" t="s">
        <v>48</v>
      </c>
      <c r="H155" s="19" t="s">
        <v>433</v>
      </c>
      <c r="I155" s="19" t="s">
        <v>435</v>
      </c>
      <c r="J155" s="66">
        <v>506</v>
      </c>
      <c r="K155" s="19" t="s">
        <v>51</v>
      </c>
      <c r="L155" s="19" t="str">
        <f t="shared" si="6"/>
        <v>各乡镇</v>
      </c>
      <c r="M155" s="54" t="s">
        <v>430</v>
      </c>
      <c r="N155" s="54" t="s">
        <v>53</v>
      </c>
      <c r="O155" s="54" t="s">
        <v>431</v>
      </c>
    </row>
    <row r="156" s="2" customFormat="1" spans="1:15">
      <c r="A156" s="20" t="s">
        <v>440</v>
      </c>
      <c r="B156" s="20"/>
      <c r="C156" s="20"/>
      <c r="D156" s="21">
        <v>11</v>
      </c>
      <c r="E156" s="20"/>
      <c r="F156" s="20"/>
      <c r="G156" s="20"/>
      <c r="H156" s="20"/>
      <c r="I156" s="20"/>
      <c r="J156" s="45">
        <v>4562</v>
      </c>
      <c r="K156" s="20"/>
      <c r="L156" s="20"/>
      <c r="M156" s="20"/>
      <c r="N156" s="20"/>
      <c r="O156" s="20"/>
    </row>
    <row r="157" ht="31.2" spans="1:15">
      <c r="A157" s="19" t="s">
        <v>43</v>
      </c>
      <c r="B157" s="19" t="s">
        <v>14</v>
      </c>
      <c r="C157" s="30" t="s">
        <v>441</v>
      </c>
      <c r="D157" s="31" t="s">
        <v>442</v>
      </c>
      <c r="E157" s="19" t="s">
        <v>46</v>
      </c>
      <c r="F157" s="19" t="s">
        <v>349</v>
      </c>
      <c r="G157" s="19" t="s">
        <v>48</v>
      </c>
      <c r="H157" s="19" t="s">
        <v>443</v>
      </c>
      <c r="I157" s="19" t="s">
        <v>444</v>
      </c>
      <c r="J157" s="65">
        <v>711</v>
      </c>
      <c r="K157" s="19" t="s">
        <v>51</v>
      </c>
      <c r="L157" s="19" t="str">
        <f>F157</f>
        <v>各乡镇</v>
      </c>
      <c r="M157" s="54" t="s">
        <v>445</v>
      </c>
      <c r="N157" s="54" t="s">
        <v>53</v>
      </c>
      <c r="O157" s="54" t="s">
        <v>446</v>
      </c>
    </row>
    <row r="158" ht="46.8" spans="1:15">
      <c r="A158" s="19" t="s">
        <v>43</v>
      </c>
      <c r="B158" s="19" t="s">
        <v>14</v>
      </c>
      <c r="C158" s="38" t="s">
        <v>447</v>
      </c>
      <c r="D158" s="31" t="s">
        <v>442</v>
      </c>
      <c r="E158" s="19" t="s">
        <v>46</v>
      </c>
      <c r="F158" s="19" t="s">
        <v>349</v>
      </c>
      <c r="G158" s="19" t="s">
        <v>48</v>
      </c>
      <c r="H158" s="19" t="s">
        <v>443</v>
      </c>
      <c r="I158" s="19" t="s">
        <v>444</v>
      </c>
      <c r="J158" s="66">
        <v>23</v>
      </c>
      <c r="K158" s="19" t="s">
        <v>51</v>
      </c>
      <c r="L158" s="19" t="str">
        <f t="shared" ref="L158:L167" si="7">F158</f>
        <v>各乡镇</v>
      </c>
      <c r="M158" s="54" t="s">
        <v>445</v>
      </c>
      <c r="N158" s="54" t="s">
        <v>53</v>
      </c>
      <c r="O158" s="54" t="s">
        <v>446</v>
      </c>
    </row>
    <row r="159" ht="62.4" spans="1:15">
      <c r="A159" s="19" t="s">
        <v>43</v>
      </c>
      <c r="B159" s="19" t="s">
        <v>14</v>
      </c>
      <c r="C159" s="38" t="s">
        <v>448</v>
      </c>
      <c r="D159" s="31" t="s">
        <v>442</v>
      </c>
      <c r="E159" s="19" t="s">
        <v>46</v>
      </c>
      <c r="F159" s="19" t="s">
        <v>349</v>
      </c>
      <c r="G159" s="19" t="s">
        <v>48</v>
      </c>
      <c r="H159" s="19" t="s">
        <v>443</v>
      </c>
      <c r="I159" s="19" t="s">
        <v>444</v>
      </c>
      <c r="J159" s="66">
        <v>1072</v>
      </c>
      <c r="K159" s="19" t="s">
        <v>51</v>
      </c>
      <c r="L159" s="19" t="str">
        <f t="shared" si="7"/>
        <v>各乡镇</v>
      </c>
      <c r="M159" s="54" t="s">
        <v>445</v>
      </c>
      <c r="N159" s="54" t="s">
        <v>53</v>
      </c>
      <c r="O159" s="54" t="s">
        <v>446</v>
      </c>
    </row>
    <row r="160" ht="46.8" spans="1:15">
      <c r="A160" s="19" t="s">
        <v>43</v>
      </c>
      <c r="B160" s="19" t="s">
        <v>14</v>
      </c>
      <c r="C160" s="38" t="s">
        <v>449</v>
      </c>
      <c r="D160" s="31" t="s">
        <v>442</v>
      </c>
      <c r="E160" s="19" t="s">
        <v>46</v>
      </c>
      <c r="F160" s="19" t="s">
        <v>349</v>
      </c>
      <c r="G160" s="19" t="s">
        <v>48</v>
      </c>
      <c r="H160" s="19" t="s">
        <v>443</v>
      </c>
      <c r="I160" s="19" t="s">
        <v>444</v>
      </c>
      <c r="J160" s="66">
        <v>128</v>
      </c>
      <c r="K160" s="19" t="s">
        <v>51</v>
      </c>
      <c r="L160" s="19" t="str">
        <f t="shared" si="7"/>
        <v>各乡镇</v>
      </c>
      <c r="M160" s="54" t="s">
        <v>445</v>
      </c>
      <c r="N160" s="54" t="s">
        <v>53</v>
      </c>
      <c r="O160" s="54" t="s">
        <v>446</v>
      </c>
    </row>
    <row r="161" ht="46.8" spans="1:15">
      <c r="A161" s="19" t="s">
        <v>43</v>
      </c>
      <c r="B161" s="19" t="s">
        <v>14</v>
      </c>
      <c r="C161" s="38" t="s">
        <v>450</v>
      </c>
      <c r="D161" s="31" t="s">
        <v>442</v>
      </c>
      <c r="E161" s="19" t="s">
        <v>46</v>
      </c>
      <c r="F161" s="19" t="s">
        <v>349</v>
      </c>
      <c r="G161" s="19" t="s">
        <v>48</v>
      </c>
      <c r="H161" s="19" t="s">
        <v>443</v>
      </c>
      <c r="I161" s="19" t="s">
        <v>444</v>
      </c>
      <c r="J161" s="66">
        <v>217</v>
      </c>
      <c r="K161" s="19" t="s">
        <v>51</v>
      </c>
      <c r="L161" s="19" t="str">
        <f t="shared" si="7"/>
        <v>各乡镇</v>
      </c>
      <c r="M161" s="54" t="s">
        <v>445</v>
      </c>
      <c r="N161" s="54" t="s">
        <v>53</v>
      </c>
      <c r="O161" s="54" t="s">
        <v>446</v>
      </c>
    </row>
    <row r="162" ht="46.8" spans="1:15">
      <c r="A162" s="19" t="s">
        <v>43</v>
      </c>
      <c r="B162" s="19" t="s">
        <v>14</v>
      </c>
      <c r="C162" s="38" t="s">
        <v>450</v>
      </c>
      <c r="D162" s="31" t="s">
        <v>442</v>
      </c>
      <c r="E162" s="19" t="s">
        <v>46</v>
      </c>
      <c r="F162" s="19" t="s">
        <v>349</v>
      </c>
      <c r="G162" s="19" t="s">
        <v>48</v>
      </c>
      <c r="H162" s="19" t="s">
        <v>443</v>
      </c>
      <c r="I162" s="19" t="s">
        <v>444</v>
      </c>
      <c r="J162" s="66">
        <v>291</v>
      </c>
      <c r="K162" s="19" t="s">
        <v>51</v>
      </c>
      <c r="L162" s="19" t="str">
        <f t="shared" si="7"/>
        <v>各乡镇</v>
      </c>
      <c r="M162" s="54" t="s">
        <v>445</v>
      </c>
      <c r="N162" s="54" t="s">
        <v>53</v>
      </c>
      <c r="O162" s="54" t="s">
        <v>446</v>
      </c>
    </row>
    <row r="163" ht="62.4" spans="1:15">
      <c r="A163" s="19" t="s">
        <v>43</v>
      </c>
      <c r="B163" s="19" t="s">
        <v>14</v>
      </c>
      <c r="C163" s="38" t="s">
        <v>448</v>
      </c>
      <c r="D163" s="31" t="s">
        <v>442</v>
      </c>
      <c r="E163" s="19" t="s">
        <v>46</v>
      </c>
      <c r="F163" s="19" t="s">
        <v>349</v>
      </c>
      <c r="G163" s="19" t="s">
        <v>48</v>
      </c>
      <c r="H163" s="19" t="s">
        <v>443</v>
      </c>
      <c r="I163" s="19" t="s">
        <v>444</v>
      </c>
      <c r="J163" s="66">
        <v>122</v>
      </c>
      <c r="K163" s="19" t="s">
        <v>51</v>
      </c>
      <c r="L163" s="19" t="str">
        <f t="shared" si="7"/>
        <v>各乡镇</v>
      </c>
      <c r="M163" s="54" t="s">
        <v>445</v>
      </c>
      <c r="N163" s="54" t="s">
        <v>53</v>
      </c>
      <c r="O163" s="54" t="s">
        <v>446</v>
      </c>
    </row>
    <row r="164" ht="46.8" spans="1:15">
      <c r="A164" s="19" t="s">
        <v>43</v>
      </c>
      <c r="B164" s="19" t="s">
        <v>14</v>
      </c>
      <c r="C164" s="38" t="s">
        <v>450</v>
      </c>
      <c r="D164" s="31" t="s">
        <v>442</v>
      </c>
      <c r="E164" s="19" t="s">
        <v>46</v>
      </c>
      <c r="F164" s="19" t="s">
        <v>349</v>
      </c>
      <c r="G164" s="19" t="s">
        <v>48</v>
      </c>
      <c r="H164" s="19" t="s">
        <v>443</v>
      </c>
      <c r="I164" s="19" t="s">
        <v>444</v>
      </c>
      <c r="J164" s="66">
        <v>345</v>
      </c>
      <c r="K164" s="19" t="s">
        <v>51</v>
      </c>
      <c r="L164" s="19" t="str">
        <f t="shared" si="7"/>
        <v>各乡镇</v>
      </c>
      <c r="M164" s="54" t="s">
        <v>445</v>
      </c>
      <c r="N164" s="54" t="s">
        <v>53</v>
      </c>
      <c r="O164" s="54" t="s">
        <v>446</v>
      </c>
    </row>
    <row r="165" ht="46.8" spans="1:15">
      <c r="A165" s="19" t="s">
        <v>43</v>
      </c>
      <c r="B165" s="19" t="s">
        <v>14</v>
      </c>
      <c r="C165" s="30" t="s">
        <v>451</v>
      </c>
      <c r="D165" s="31" t="s">
        <v>442</v>
      </c>
      <c r="E165" s="19" t="s">
        <v>46</v>
      </c>
      <c r="F165" s="19" t="s">
        <v>349</v>
      </c>
      <c r="G165" s="19" t="s">
        <v>48</v>
      </c>
      <c r="H165" s="19" t="s">
        <v>443</v>
      </c>
      <c r="I165" s="19" t="s">
        <v>444</v>
      </c>
      <c r="J165" s="65">
        <v>282</v>
      </c>
      <c r="K165" s="19" t="s">
        <v>51</v>
      </c>
      <c r="L165" s="19" t="str">
        <f t="shared" si="7"/>
        <v>各乡镇</v>
      </c>
      <c r="M165" s="54" t="s">
        <v>445</v>
      </c>
      <c r="N165" s="54" t="s">
        <v>53</v>
      </c>
      <c r="O165" s="54" t="s">
        <v>446</v>
      </c>
    </row>
    <row r="166" ht="46.8" spans="1:15">
      <c r="A166" s="19" t="s">
        <v>43</v>
      </c>
      <c r="B166" s="19" t="s">
        <v>14</v>
      </c>
      <c r="C166" s="30" t="s">
        <v>452</v>
      </c>
      <c r="D166" s="31" t="s">
        <v>442</v>
      </c>
      <c r="E166" s="19" t="s">
        <v>46</v>
      </c>
      <c r="F166" s="19" t="s">
        <v>349</v>
      </c>
      <c r="G166" s="19" t="s">
        <v>48</v>
      </c>
      <c r="H166" s="19" t="s">
        <v>443</v>
      </c>
      <c r="I166" s="19" t="s">
        <v>444</v>
      </c>
      <c r="J166" s="65">
        <v>1026</v>
      </c>
      <c r="K166" s="19" t="s">
        <v>51</v>
      </c>
      <c r="L166" s="19" t="str">
        <f t="shared" si="7"/>
        <v>各乡镇</v>
      </c>
      <c r="M166" s="54" t="s">
        <v>445</v>
      </c>
      <c r="N166" s="54" t="s">
        <v>53</v>
      </c>
      <c r="O166" s="54" t="s">
        <v>446</v>
      </c>
    </row>
    <row r="167" ht="31.2" spans="1:15">
      <c r="A167" s="19" t="s">
        <v>43</v>
      </c>
      <c r="B167" s="19" t="s">
        <v>14</v>
      </c>
      <c r="C167" s="30" t="s">
        <v>453</v>
      </c>
      <c r="D167" s="31" t="s">
        <v>442</v>
      </c>
      <c r="E167" s="19" t="s">
        <v>46</v>
      </c>
      <c r="F167" s="19" t="s">
        <v>349</v>
      </c>
      <c r="G167" s="19" t="s">
        <v>48</v>
      </c>
      <c r="H167" s="19" t="s">
        <v>443</v>
      </c>
      <c r="I167" s="19" t="s">
        <v>444</v>
      </c>
      <c r="J167" s="65">
        <v>345</v>
      </c>
      <c r="K167" s="19" t="s">
        <v>51</v>
      </c>
      <c r="L167" s="19" t="str">
        <f t="shared" si="7"/>
        <v>各乡镇</v>
      </c>
      <c r="M167" s="54" t="s">
        <v>445</v>
      </c>
      <c r="N167" s="54" t="s">
        <v>53</v>
      </c>
      <c r="O167" s="54" t="s">
        <v>446</v>
      </c>
    </row>
    <row r="168" s="2" customFormat="1" spans="1:15">
      <c r="A168" s="20" t="s">
        <v>454</v>
      </c>
      <c r="B168" s="20"/>
      <c r="C168" s="20"/>
      <c r="D168" s="21">
        <v>7</v>
      </c>
      <c r="E168" s="20"/>
      <c r="F168" s="20"/>
      <c r="G168" s="20"/>
      <c r="H168" s="20"/>
      <c r="I168" s="20"/>
      <c r="J168" s="45">
        <v>804</v>
      </c>
      <c r="K168" s="20"/>
      <c r="L168" s="20"/>
      <c r="M168" s="20"/>
      <c r="N168" s="20"/>
      <c r="O168" s="20"/>
    </row>
    <row r="169" ht="36" spans="1:15">
      <c r="A169" s="19" t="s">
        <v>43</v>
      </c>
      <c r="B169" s="19" t="s">
        <v>14</v>
      </c>
      <c r="C169" s="30" t="s">
        <v>455</v>
      </c>
      <c r="D169" s="31" t="s">
        <v>456</v>
      </c>
      <c r="E169" s="19" t="s">
        <v>46</v>
      </c>
      <c r="F169" s="19" t="s">
        <v>349</v>
      </c>
      <c r="G169" s="19" t="s">
        <v>48</v>
      </c>
      <c r="H169" s="19" t="s">
        <v>457</v>
      </c>
      <c r="I169" s="19" t="s">
        <v>458</v>
      </c>
      <c r="J169" s="65">
        <v>83</v>
      </c>
      <c r="K169" s="19" t="s">
        <v>51</v>
      </c>
      <c r="L169" s="19" t="s">
        <v>349</v>
      </c>
      <c r="M169" s="54" t="s">
        <v>459</v>
      </c>
      <c r="N169" s="54" t="s">
        <v>53</v>
      </c>
      <c r="O169" s="54" t="s">
        <v>459</v>
      </c>
    </row>
    <row r="170" ht="36" spans="1:15">
      <c r="A170" s="19" t="s">
        <v>43</v>
      </c>
      <c r="B170" s="19" t="s">
        <v>14</v>
      </c>
      <c r="C170" s="38" t="s">
        <v>460</v>
      </c>
      <c r="D170" s="31" t="s">
        <v>456</v>
      </c>
      <c r="E170" s="19" t="s">
        <v>46</v>
      </c>
      <c r="F170" s="19" t="s">
        <v>349</v>
      </c>
      <c r="G170" s="19" t="s">
        <v>48</v>
      </c>
      <c r="H170" s="19" t="s">
        <v>457</v>
      </c>
      <c r="I170" s="19" t="s">
        <v>461</v>
      </c>
      <c r="J170" s="66">
        <v>27</v>
      </c>
      <c r="K170" s="19" t="s">
        <v>51</v>
      </c>
      <c r="L170" s="19" t="s">
        <v>349</v>
      </c>
      <c r="M170" s="54" t="s">
        <v>459</v>
      </c>
      <c r="N170" s="54" t="s">
        <v>53</v>
      </c>
      <c r="O170" s="54" t="s">
        <v>459</v>
      </c>
    </row>
    <row r="171" ht="36" spans="1:15">
      <c r="A171" s="19" t="s">
        <v>43</v>
      </c>
      <c r="B171" s="19" t="s">
        <v>14</v>
      </c>
      <c r="C171" s="38" t="s">
        <v>462</v>
      </c>
      <c r="D171" s="31" t="s">
        <v>456</v>
      </c>
      <c r="E171" s="19" t="s">
        <v>46</v>
      </c>
      <c r="F171" s="19" t="s">
        <v>349</v>
      </c>
      <c r="G171" s="19" t="s">
        <v>48</v>
      </c>
      <c r="H171" s="19" t="s">
        <v>457</v>
      </c>
      <c r="I171" s="19" t="s">
        <v>463</v>
      </c>
      <c r="J171" s="66">
        <v>100</v>
      </c>
      <c r="K171" s="19" t="s">
        <v>51</v>
      </c>
      <c r="L171" s="19" t="s">
        <v>349</v>
      </c>
      <c r="M171" s="54" t="s">
        <v>459</v>
      </c>
      <c r="N171" s="54" t="s">
        <v>53</v>
      </c>
      <c r="O171" s="54" t="s">
        <v>459</v>
      </c>
    </row>
    <row r="172" ht="62.4" spans="1:15">
      <c r="A172" s="19" t="s">
        <v>43</v>
      </c>
      <c r="B172" s="19" t="s">
        <v>14</v>
      </c>
      <c r="C172" s="38" t="s">
        <v>464</v>
      </c>
      <c r="D172" s="31" t="s">
        <v>456</v>
      </c>
      <c r="E172" s="19" t="s">
        <v>46</v>
      </c>
      <c r="F172" s="19" t="s">
        <v>349</v>
      </c>
      <c r="G172" s="19" t="s">
        <v>48</v>
      </c>
      <c r="H172" s="19" t="s">
        <v>457</v>
      </c>
      <c r="I172" s="19" t="s">
        <v>465</v>
      </c>
      <c r="J172" s="66">
        <v>52</v>
      </c>
      <c r="K172" s="19" t="s">
        <v>51</v>
      </c>
      <c r="L172" s="19" t="s">
        <v>349</v>
      </c>
      <c r="M172" s="54" t="s">
        <v>459</v>
      </c>
      <c r="N172" s="54" t="s">
        <v>53</v>
      </c>
      <c r="O172" s="54" t="s">
        <v>459</v>
      </c>
    </row>
    <row r="173" ht="46.8" spans="1:15">
      <c r="A173" s="19" t="s">
        <v>43</v>
      </c>
      <c r="B173" s="19" t="s">
        <v>14</v>
      </c>
      <c r="C173" s="38" t="s">
        <v>466</v>
      </c>
      <c r="D173" s="31" t="s">
        <v>456</v>
      </c>
      <c r="E173" s="19" t="s">
        <v>46</v>
      </c>
      <c r="F173" s="19" t="s">
        <v>349</v>
      </c>
      <c r="G173" s="19" t="s">
        <v>48</v>
      </c>
      <c r="H173" s="19" t="s">
        <v>457</v>
      </c>
      <c r="I173" s="19" t="s">
        <v>467</v>
      </c>
      <c r="J173" s="66">
        <v>270</v>
      </c>
      <c r="K173" s="19" t="s">
        <v>51</v>
      </c>
      <c r="L173" s="19" t="s">
        <v>349</v>
      </c>
      <c r="M173" s="54" t="s">
        <v>459</v>
      </c>
      <c r="N173" s="54" t="s">
        <v>53</v>
      </c>
      <c r="O173" s="54" t="s">
        <v>459</v>
      </c>
    </row>
    <row r="174" ht="46.8" spans="1:15">
      <c r="A174" s="19" t="s">
        <v>43</v>
      </c>
      <c r="B174" s="19" t="s">
        <v>14</v>
      </c>
      <c r="C174" s="38" t="s">
        <v>468</v>
      </c>
      <c r="D174" s="31" t="s">
        <v>456</v>
      </c>
      <c r="E174" s="19" t="s">
        <v>46</v>
      </c>
      <c r="F174" s="19" t="s">
        <v>349</v>
      </c>
      <c r="G174" s="19" t="s">
        <v>48</v>
      </c>
      <c r="H174" s="19" t="s">
        <v>457</v>
      </c>
      <c r="I174" s="19" t="s">
        <v>469</v>
      </c>
      <c r="J174" s="66">
        <v>81</v>
      </c>
      <c r="K174" s="19" t="s">
        <v>51</v>
      </c>
      <c r="L174" s="19" t="s">
        <v>349</v>
      </c>
      <c r="M174" s="54" t="s">
        <v>459</v>
      </c>
      <c r="N174" s="54" t="s">
        <v>53</v>
      </c>
      <c r="O174" s="54" t="s">
        <v>459</v>
      </c>
    </row>
    <row r="175" ht="46.8" spans="1:15">
      <c r="A175" s="19" t="s">
        <v>43</v>
      </c>
      <c r="B175" s="19" t="s">
        <v>14</v>
      </c>
      <c r="C175" s="30" t="s">
        <v>470</v>
      </c>
      <c r="D175" s="31" t="s">
        <v>456</v>
      </c>
      <c r="E175" s="19" t="s">
        <v>46</v>
      </c>
      <c r="F175" s="19" t="s">
        <v>349</v>
      </c>
      <c r="G175" s="19" t="s">
        <v>48</v>
      </c>
      <c r="H175" s="19" t="s">
        <v>457</v>
      </c>
      <c r="I175" s="19" t="s">
        <v>458</v>
      </c>
      <c r="J175" s="65">
        <v>191</v>
      </c>
      <c r="K175" s="19" t="s">
        <v>51</v>
      </c>
      <c r="L175" s="19" t="s">
        <v>349</v>
      </c>
      <c r="M175" s="54" t="s">
        <v>459</v>
      </c>
      <c r="N175" s="54" t="s">
        <v>53</v>
      </c>
      <c r="O175" s="54" t="s">
        <v>459</v>
      </c>
    </row>
    <row r="176" s="2" customFormat="1" spans="1:15">
      <c r="A176" s="20" t="s">
        <v>471</v>
      </c>
      <c r="B176" s="20"/>
      <c r="C176" s="20"/>
      <c r="D176" s="21">
        <v>1</v>
      </c>
      <c r="E176" s="20"/>
      <c r="F176" s="20"/>
      <c r="G176" s="20"/>
      <c r="H176" s="20"/>
      <c r="I176" s="20"/>
      <c r="J176" s="45">
        <v>191</v>
      </c>
      <c r="K176" s="20"/>
      <c r="L176" s="20"/>
      <c r="M176" s="20"/>
      <c r="N176" s="20"/>
      <c r="O176" s="20"/>
    </row>
    <row r="177" ht="62.4" spans="1:15">
      <c r="A177" s="19" t="s">
        <v>43</v>
      </c>
      <c r="B177" s="19" t="s">
        <v>14</v>
      </c>
      <c r="C177" s="38" t="s">
        <v>472</v>
      </c>
      <c r="D177" s="31" t="s">
        <v>473</v>
      </c>
      <c r="E177" s="19" t="s">
        <v>46</v>
      </c>
      <c r="F177" s="19" t="s">
        <v>349</v>
      </c>
      <c r="G177" s="19" t="s">
        <v>48</v>
      </c>
      <c r="H177" s="19" t="s">
        <v>433</v>
      </c>
      <c r="I177" s="19" t="s">
        <v>474</v>
      </c>
      <c r="J177" s="66">
        <v>191</v>
      </c>
      <c r="K177" s="19" t="s">
        <v>51</v>
      </c>
      <c r="L177" s="19" t="s">
        <v>349</v>
      </c>
      <c r="M177" s="54" t="s">
        <v>475</v>
      </c>
      <c r="N177" s="54" t="s">
        <v>53</v>
      </c>
      <c r="O177" s="54" t="s">
        <v>475</v>
      </c>
    </row>
    <row r="178" s="2" customFormat="1" spans="1:15">
      <c r="A178" s="20" t="s">
        <v>476</v>
      </c>
      <c r="B178" s="20"/>
      <c r="C178" s="20"/>
      <c r="D178" s="21">
        <v>1</v>
      </c>
      <c r="E178" s="20"/>
      <c r="F178" s="20"/>
      <c r="G178" s="20"/>
      <c r="H178" s="20"/>
      <c r="I178" s="20"/>
      <c r="J178" s="45">
        <v>600</v>
      </c>
      <c r="K178" s="20"/>
      <c r="L178" s="20"/>
      <c r="M178" s="20"/>
      <c r="N178" s="20"/>
      <c r="O178" s="20"/>
    </row>
    <row r="179" ht="36" spans="1:15">
      <c r="A179" s="19" t="s">
        <v>43</v>
      </c>
      <c r="B179" s="19" t="s">
        <v>14</v>
      </c>
      <c r="C179" s="30" t="s">
        <v>477</v>
      </c>
      <c r="D179" s="31" t="s">
        <v>478</v>
      </c>
      <c r="E179" s="19" t="s">
        <v>46</v>
      </c>
      <c r="F179" s="19" t="s">
        <v>349</v>
      </c>
      <c r="G179" s="19" t="s">
        <v>48</v>
      </c>
      <c r="H179" s="19" t="s">
        <v>479</v>
      </c>
      <c r="I179" s="19" t="s">
        <v>480</v>
      </c>
      <c r="J179" s="65">
        <v>600</v>
      </c>
      <c r="K179" s="19" t="s">
        <v>51</v>
      </c>
      <c r="L179" s="19" t="s">
        <v>349</v>
      </c>
      <c r="M179" s="54" t="s">
        <v>481</v>
      </c>
      <c r="N179" s="54" t="s">
        <v>53</v>
      </c>
      <c r="O179" s="54" t="s">
        <v>481</v>
      </c>
    </row>
    <row r="180" s="2" customFormat="1" ht="35" customHeight="1" spans="1:15">
      <c r="A180" s="20" t="s">
        <v>482</v>
      </c>
      <c r="B180" s="20"/>
      <c r="C180" s="20"/>
      <c r="D180" s="21">
        <v>79</v>
      </c>
      <c r="E180" s="20"/>
      <c r="F180" s="20"/>
      <c r="G180" s="20"/>
      <c r="H180" s="20"/>
      <c r="I180" s="20"/>
      <c r="J180" s="45">
        <v>5286.2</v>
      </c>
      <c r="K180" s="20"/>
      <c r="L180" s="20"/>
      <c r="M180" s="20"/>
      <c r="N180" s="20"/>
      <c r="O180" s="20"/>
    </row>
    <row r="181" ht="31.2" spans="1:15">
      <c r="A181" s="19" t="s">
        <v>43</v>
      </c>
      <c r="B181" s="19" t="s">
        <v>14</v>
      </c>
      <c r="C181" s="30" t="s">
        <v>483</v>
      </c>
      <c r="D181" s="31" t="s">
        <v>484</v>
      </c>
      <c r="E181" s="19" t="s">
        <v>46</v>
      </c>
      <c r="F181" s="19" t="s">
        <v>349</v>
      </c>
      <c r="G181" s="19" t="s">
        <v>48</v>
      </c>
      <c r="H181" s="19" t="s">
        <v>485</v>
      </c>
      <c r="I181" s="19" t="s">
        <v>486</v>
      </c>
      <c r="J181" s="65">
        <v>400</v>
      </c>
      <c r="K181" s="19" t="s">
        <v>51</v>
      </c>
      <c r="L181" s="19" t="s">
        <v>349</v>
      </c>
      <c r="M181" s="54" t="s">
        <v>487</v>
      </c>
      <c r="N181" s="54" t="s">
        <v>53</v>
      </c>
      <c r="O181" s="54" t="s">
        <v>487</v>
      </c>
    </row>
    <row r="182" ht="31.2" spans="1:15">
      <c r="A182" s="19" t="s">
        <v>43</v>
      </c>
      <c r="B182" s="19" t="s">
        <v>14</v>
      </c>
      <c r="C182" s="30" t="s">
        <v>488</v>
      </c>
      <c r="D182" s="31" t="s">
        <v>484</v>
      </c>
      <c r="E182" s="19" t="s">
        <v>46</v>
      </c>
      <c r="F182" s="19" t="s">
        <v>349</v>
      </c>
      <c r="G182" s="19" t="s">
        <v>48</v>
      </c>
      <c r="H182" s="19" t="s">
        <v>485</v>
      </c>
      <c r="I182" s="19" t="s">
        <v>489</v>
      </c>
      <c r="J182" s="65">
        <v>89</v>
      </c>
      <c r="K182" s="19" t="s">
        <v>51</v>
      </c>
      <c r="L182" s="19" t="s">
        <v>349</v>
      </c>
      <c r="M182" s="54" t="s">
        <v>490</v>
      </c>
      <c r="N182" s="54" t="s">
        <v>53</v>
      </c>
      <c r="O182" s="54" t="s">
        <v>490</v>
      </c>
    </row>
    <row r="183" ht="36" spans="1:15">
      <c r="A183" s="19" t="s">
        <v>43</v>
      </c>
      <c r="B183" s="19" t="s">
        <v>14</v>
      </c>
      <c r="C183" s="67" t="s">
        <v>491</v>
      </c>
      <c r="D183" s="31" t="s">
        <v>484</v>
      </c>
      <c r="E183" s="19" t="s">
        <v>46</v>
      </c>
      <c r="F183" s="19" t="s">
        <v>138</v>
      </c>
      <c r="G183" s="19" t="s">
        <v>48</v>
      </c>
      <c r="H183" s="19" t="s">
        <v>262</v>
      </c>
      <c r="I183" s="19" t="s">
        <v>492</v>
      </c>
      <c r="J183" s="67">
        <v>28</v>
      </c>
      <c r="K183" s="19" t="s">
        <v>51</v>
      </c>
      <c r="L183" s="19" t="str">
        <f>F183</f>
        <v>徐镇镇</v>
      </c>
      <c r="M183" s="54" t="s">
        <v>493</v>
      </c>
      <c r="N183" s="54" t="s">
        <v>53</v>
      </c>
      <c r="O183" s="54" t="s">
        <v>493</v>
      </c>
    </row>
    <row r="184" ht="36" spans="1:15">
      <c r="A184" s="19" t="s">
        <v>43</v>
      </c>
      <c r="B184" s="19" t="s">
        <v>14</v>
      </c>
      <c r="C184" s="67" t="s">
        <v>494</v>
      </c>
      <c r="D184" s="31" t="s">
        <v>484</v>
      </c>
      <c r="E184" s="19" t="s">
        <v>46</v>
      </c>
      <c r="F184" s="19" t="s">
        <v>173</v>
      </c>
      <c r="G184" s="19" t="s">
        <v>48</v>
      </c>
      <c r="H184" s="19" t="s">
        <v>495</v>
      </c>
      <c r="I184" s="19" t="s">
        <v>492</v>
      </c>
      <c r="J184" s="67">
        <v>47</v>
      </c>
      <c r="K184" s="19" t="s">
        <v>51</v>
      </c>
      <c r="L184" s="19" t="str">
        <f>F184</f>
        <v>文留镇</v>
      </c>
      <c r="M184" s="54" t="s">
        <v>493</v>
      </c>
      <c r="N184" s="54" t="s">
        <v>53</v>
      </c>
      <c r="O184" s="54" t="s">
        <v>493</v>
      </c>
    </row>
    <row r="185" ht="36" spans="1:15">
      <c r="A185" s="19" t="s">
        <v>43</v>
      </c>
      <c r="B185" s="19" t="s">
        <v>14</v>
      </c>
      <c r="C185" s="67" t="s">
        <v>496</v>
      </c>
      <c r="D185" s="31" t="s">
        <v>484</v>
      </c>
      <c r="E185" s="19" t="s">
        <v>46</v>
      </c>
      <c r="F185" s="19" t="s">
        <v>138</v>
      </c>
      <c r="G185" s="19" t="s">
        <v>48</v>
      </c>
      <c r="H185" s="19" t="s">
        <v>262</v>
      </c>
      <c r="I185" s="19" t="s">
        <v>492</v>
      </c>
      <c r="J185" s="67">
        <v>28</v>
      </c>
      <c r="K185" s="19" t="s">
        <v>51</v>
      </c>
      <c r="L185" s="19" t="str">
        <f>F185</f>
        <v>徐镇镇</v>
      </c>
      <c r="M185" s="54" t="s">
        <v>493</v>
      </c>
      <c r="N185" s="54" t="s">
        <v>53</v>
      </c>
      <c r="O185" s="54" t="s">
        <v>493</v>
      </c>
    </row>
    <row r="186" ht="36" spans="1:15">
      <c r="A186" s="19" t="s">
        <v>43</v>
      </c>
      <c r="B186" s="19" t="s">
        <v>14</v>
      </c>
      <c r="C186" s="67" t="s">
        <v>497</v>
      </c>
      <c r="D186" s="31" t="s">
        <v>484</v>
      </c>
      <c r="E186" s="19" t="s">
        <v>46</v>
      </c>
      <c r="F186" s="19" t="s">
        <v>138</v>
      </c>
      <c r="G186" s="19" t="s">
        <v>48</v>
      </c>
      <c r="H186" s="19" t="s">
        <v>262</v>
      </c>
      <c r="I186" s="19" t="s">
        <v>492</v>
      </c>
      <c r="J186" s="67">
        <v>28</v>
      </c>
      <c r="K186" s="19" t="s">
        <v>51</v>
      </c>
      <c r="L186" s="19" t="str">
        <f>F186</f>
        <v>徐镇镇</v>
      </c>
      <c r="M186" s="54" t="s">
        <v>493</v>
      </c>
      <c r="N186" s="54" t="s">
        <v>53</v>
      </c>
      <c r="O186" s="54" t="s">
        <v>493</v>
      </c>
    </row>
    <row r="187" s="10" customFormat="1" ht="32.4" spans="1:20">
      <c r="A187" s="19" t="s">
        <v>43</v>
      </c>
      <c r="B187" s="19" t="s">
        <v>14</v>
      </c>
      <c r="C187" s="68" t="s">
        <v>498</v>
      </c>
      <c r="D187" s="69" t="s">
        <v>499</v>
      </c>
      <c r="E187" s="68" t="s">
        <v>46</v>
      </c>
      <c r="F187" s="68" t="s">
        <v>500</v>
      </c>
      <c r="G187" s="68" t="s">
        <v>48</v>
      </c>
      <c r="H187" s="68" t="s">
        <v>333</v>
      </c>
      <c r="I187" s="68" t="s">
        <v>501</v>
      </c>
      <c r="J187" s="68">
        <v>7.95</v>
      </c>
      <c r="K187" s="68" t="s">
        <v>51</v>
      </c>
      <c r="L187" s="68" t="str">
        <f>F187</f>
        <v>山王寨、*郭庄、*杏园、*大山、*杜家楼</v>
      </c>
      <c r="M187" s="68">
        <v>15</v>
      </c>
      <c r="N187" s="68" t="s">
        <v>53</v>
      </c>
      <c r="O187" s="68" t="s">
        <v>502</v>
      </c>
      <c r="P187" s="71"/>
      <c r="Q187" s="71"/>
      <c r="R187" s="71"/>
      <c r="S187" s="71"/>
      <c r="T187" s="71"/>
    </row>
    <row r="188" s="10" customFormat="1" ht="97.2" spans="1:20">
      <c r="A188" s="19" t="s">
        <v>43</v>
      </c>
      <c r="B188" s="19" t="s">
        <v>14</v>
      </c>
      <c r="C188" s="68" t="s">
        <v>503</v>
      </c>
      <c r="D188" s="69" t="s">
        <v>499</v>
      </c>
      <c r="E188" s="68" t="s">
        <v>46</v>
      </c>
      <c r="F188" s="68" t="s">
        <v>504</v>
      </c>
      <c r="G188" s="68" t="s">
        <v>48</v>
      </c>
      <c r="H188" s="68" t="s">
        <v>333</v>
      </c>
      <c r="I188" s="68" t="s">
        <v>505</v>
      </c>
      <c r="J188" s="68">
        <v>24.075</v>
      </c>
      <c r="K188" s="68" t="s">
        <v>51</v>
      </c>
      <c r="L188" s="68" t="str">
        <f t="shared" ref="L188:L219" si="8">F188</f>
        <v>*王楼村、*菜油坊、*田油坊、山王寨、*武家寨、*杨寨、*杏园、*南靳寨、*寨城、*竹邱、*贲寨、*庞寨、*西街、赵寨、*郝寨、*盖沙口</v>
      </c>
      <c r="M188" s="68">
        <v>34</v>
      </c>
      <c r="N188" s="68" t="s">
        <v>53</v>
      </c>
      <c r="O188" s="68" t="s">
        <v>502</v>
      </c>
      <c r="P188" s="71"/>
      <c r="Q188" s="71"/>
      <c r="R188" s="71"/>
      <c r="S188" s="71"/>
      <c r="T188" s="71"/>
    </row>
    <row r="189" s="10" customFormat="1" ht="86.4" spans="1:20">
      <c r="A189" s="19" t="s">
        <v>43</v>
      </c>
      <c r="B189" s="19" t="s">
        <v>14</v>
      </c>
      <c r="C189" s="68" t="s">
        <v>506</v>
      </c>
      <c r="D189" s="69" t="s">
        <v>499</v>
      </c>
      <c r="E189" s="68" t="s">
        <v>46</v>
      </c>
      <c r="F189" s="68" t="s">
        <v>507</v>
      </c>
      <c r="G189" s="68" t="s">
        <v>48</v>
      </c>
      <c r="H189" s="68" t="s">
        <v>131</v>
      </c>
      <c r="I189" s="68" t="s">
        <v>508</v>
      </c>
      <c r="J189" s="68">
        <v>54.635</v>
      </c>
      <c r="K189" s="68" t="s">
        <v>51</v>
      </c>
      <c r="L189" s="68" t="str">
        <f t="shared" si="8"/>
        <v>*曹闵城、*渠村村、*刘闵城、*前园、*陈寨、*王辛庄、*张李屯、*翟庄、*牛寨、大闵城、*公西集、*公西村、南湖</v>
      </c>
      <c r="M189" s="68">
        <v>70</v>
      </c>
      <c r="N189" s="68" t="s">
        <v>53</v>
      </c>
      <c r="O189" s="68" t="s">
        <v>502</v>
      </c>
      <c r="P189" s="71"/>
      <c r="Q189" s="71"/>
      <c r="R189" s="71"/>
      <c r="S189" s="71"/>
      <c r="T189" s="71"/>
    </row>
    <row r="190" s="10" customFormat="1" ht="140.4" spans="1:20">
      <c r="A190" s="19" t="s">
        <v>43</v>
      </c>
      <c r="B190" s="19" t="s">
        <v>14</v>
      </c>
      <c r="C190" s="68" t="s">
        <v>509</v>
      </c>
      <c r="D190" s="69" t="s">
        <v>499</v>
      </c>
      <c r="E190" s="68" t="s">
        <v>46</v>
      </c>
      <c r="F190" s="68" t="s">
        <v>510</v>
      </c>
      <c r="G190" s="68" t="s">
        <v>48</v>
      </c>
      <c r="H190" s="68" t="s">
        <v>131</v>
      </c>
      <c r="I190" s="68" t="s">
        <v>511</v>
      </c>
      <c r="J190" s="68">
        <v>94.45</v>
      </c>
      <c r="K190" s="68" t="s">
        <v>51</v>
      </c>
      <c r="L190" s="68" t="str">
        <f t="shared" si="8"/>
        <v>*武寨、韩村、田庄、*刘寨、刘海、*前园、后园、*大芟河、*陈寨、马庄、*朱楼、*王辛庄、*王窑、*张李屯、*张寨、孟居、*翟庄、*牛寨、大闵城、*三合村、*公西集、*公西村、*叶庄、*王芟河、南湖</v>
      </c>
      <c r="M190" s="68">
        <v>120</v>
      </c>
      <c r="N190" s="68" t="s">
        <v>53</v>
      </c>
      <c r="O190" s="68" t="s">
        <v>502</v>
      </c>
      <c r="P190" s="71"/>
      <c r="Q190" s="71"/>
      <c r="R190" s="71"/>
      <c r="S190" s="71"/>
      <c r="T190" s="71"/>
    </row>
    <row r="191" s="10" customFormat="1" ht="43.2" spans="1:20">
      <c r="A191" s="19" t="s">
        <v>43</v>
      </c>
      <c r="B191" s="19" t="s">
        <v>14</v>
      </c>
      <c r="C191" s="68" t="s">
        <v>512</v>
      </c>
      <c r="D191" s="69" t="s">
        <v>499</v>
      </c>
      <c r="E191" s="68" t="s">
        <v>46</v>
      </c>
      <c r="F191" s="68" t="s">
        <v>513</v>
      </c>
      <c r="G191" s="68" t="s">
        <v>48</v>
      </c>
      <c r="H191" s="68" t="s">
        <v>131</v>
      </c>
      <c r="I191" s="68" t="s">
        <v>514</v>
      </c>
      <c r="J191" s="68">
        <v>12.3</v>
      </c>
      <c r="K191" s="68" t="s">
        <v>51</v>
      </c>
      <c r="L191" s="68" t="str">
        <f t="shared" si="8"/>
        <v>刘海、*青庄、*牛寨、大闵城、*公西集、*公西村、南湖</v>
      </c>
      <c r="M191" s="68">
        <v>16</v>
      </c>
      <c r="N191" s="68" t="s">
        <v>53</v>
      </c>
      <c r="O191" s="68" t="s">
        <v>502</v>
      </c>
      <c r="P191" s="71"/>
      <c r="Q191" s="71"/>
      <c r="R191" s="71"/>
      <c r="S191" s="71"/>
      <c r="T191" s="71"/>
    </row>
    <row r="192" s="10" customFormat="1" ht="75.6" spans="1:20">
      <c r="A192" s="19" t="s">
        <v>43</v>
      </c>
      <c r="B192" s="19" t="s">
        <v>14</v>
      </c>
      <c r="C192" s="68" t="s">
        <v>515</v>
      </c>
      <c r="D192" s="69" t="s">
        <v>499</v>
      </c>
      <c r="E192" s="68" t="s">
        <v>46</v>
      </c>
      <c r="F192" s="68" t="s">
        <v>516</v>
      </c>
      <c r="G192" s="68" t="s">
        <v>48</v>
      </c>
      <c r="H192" s="68" t="s">
        <v>517</v>
      </c>
      <c r="I192" s="68" t="s">
        <v>518</v>
      </c>
      <c r="J192" s="68">
        <v>7.65</v>
      </c>
      <c r="K192" s="68" t="s">
        <v>51</v>
      </c>
      <c r="L192" s="68" t="str">
        <f t="shared" si="8"/>
        <v>*谢店、*东八里、*苏楼、*后堌堆、*前五星、*五星集、*于屯、*西高城、*李岸、*七王庙、*后堌堆</v>
      </c>
      <c r="M192" s="68">
        <v>13</v>
      </c>
      <c r="N192" s="68" t="s">
        <v>53</v>
      </c>
      <c r="O192" s="68" t="s">
        <v>502</v>
      </c>
      <c r="P192" s="71"/>
      <c r="Q192" s="71"/>
      <c r="R192" s="71"/>
      <c r="S192" s="71"/>
      <c r="T192" s="71"/>
    </row>
    <row r="193" s="10" customFormat="1" ht="129.6" spans="1:20">
      <c r="A193" s="19" t="s">
        <v>43</v>
      </c>
      <c r="B193" s="19" t="s">
        <v>14</v>
      </c>
      <c r="C193" s="68" t="s">
        <v>519</v>
      </c>
      <c r="D193" s="69" t="s">
        <v>499</v>
      </c>
      <c r="E193" s="68" t="s">
        <v>46</v>
      </c>
      <c r="F193" s="68" t="s">
        <v>520</v>
      </c>
      <c r="G193" s="68" t="s">
        <v>48</v>
      </c>
      <c r="H193" s="68" t="s">
        <v>69</v>
      </c>
      <c r="I193" s="68" t="s">
        <v>521</v>
      </c>
      <c r="J193" s="68">
        <v>67.75</v>
      </c>
      <c r="K193" s="68" t="s">
        <v>51</v>
      </c>
      <c r="L193" s="68" t="str">
        <f t="shared" si="8"/>
        <v>*刘拐、李拐、*刘寨、*于林、*桑寨、孔店、*穆楼、徐寨、*后三村、*东街、*西街、侯寨、郝相楼、封寨、丁寨、*李寨、兰寨、*南五庄、甘露集、*胡寨、张相楼、连集、连庄、西北庄、*雷楼</v>
      </c>
      <c r="M193" s="68">
        <v>107</v>
      </c>
      <c r="N193" s="68" t="s">
        <v>53</v>
      </c>
      <c r="O193" s="68" t="s">
        <v>502</v>
      </c>
      <c r="P193" s="71"/>
      <c r="Q193" s="71"/>
      <c r="R193" s="71"/>
      <c r="S193" s="71"/>
      <c r="T193" s="71"/>
    </row>
    <row r="194" s="10" customFormat="1" ht="140.4" spans="1:20">
      <c r="A194" s="19" t="s">
        <v>43</v>
      </c>
      <c r="B194" s="19" t="s">
        <v>14</v>
      </c>
      <c r="C194" s="68" t="s">
        <v>522</v>
      </c>
      <c r="D194" s="69" t="s">
        <v>499</v>
      </c>
      <c r="E194" s="68" t="s">
        <v>46</v>
      </c>
      <c r="F194" s="68" t="s">
        <v>523</v>
      </c>
      <c r="G194" s="68" t="s">
        <v>48</v>
      </c>
      <c r="H194" s="68" t="s">
        <v>135</v>
      </c>
      <c r="I194" s="68" t="s">
        <v>524</v>
      </c>
      <c r="J194" s="68">
        <v>117.05</v>
      </c>
      <c r="K194" s="68" t="s">
        <v>51</v>
      </c>
      <c r="L194" s="68" t="str">
        <f t="shared" si="8"/>
        <v>*坝头、*郎寨、后赵屯、*贾白邱、*宋寨、*赵堂、李白邱、*郎中集、*陈寨、*支寨、*马海、*司马集、李大郭、*东司马、*金辛庄、道仙、闫寨、*刘庄、*陈屯、大郎中、*高寨、*祝大郭、*芦里、*马屯、展邱</v>
      </c>
      <c r="M194" s="68">
        <v>152</v>
      </c>
      <c r="N194" s="68" t="s">
        <v>53</v>
      </c>
      <c r="O194" s="68" t="s">
        <v>502</v>
      </c>
      <c r="P194" s="71"/>
      <c r="Q194" s="71"/>
      <c r="R194" s="71"/>
      <c r="S194" s="71"/>
      <c r="T194" s="71"/>
    </row>
    <row r="195" s="10" customFormat="1" ht="54" spans="1:20">
      <c r="A195" s="19" t="s">
        <v>43</v>
      </c>
      <c r="B195" s="19" t="s">
        <v>14</v>
      </c>
      <c r="C195" s="68" t="s">
        <v>525</v>
      </c>
      <c r="D195" s="69" t="s">
        <v>499</v>
      </c>
      <c r="E195" s="68" t="s">
        <v>46</v>
      </c>
      <c r="F195" s="68" t="s">
        <v>526</v>
      </c>
      <c r="G195" s="68" t="s">
        <v>48</v>
      </c>
      <c r="H195" s="68" t="s">
        <v>90</v>
      </c>
      <c r="I195" s="68" t="s">
        <v>527</v>
      </c>
      <c r="J195" s="68">
        <v>50.4</v>
      </c>
      <c r="K195" s="68" t="s">
        <v>51</v>
      </c>
      <c r="L195" s="68" t="str">
        <f t="shared" si="8"/>
        <v>刘集、*后陈、常庄、*后拐、*北李庄、*韦庙、前项城、</v>
      </c>
      <c r="M195" s="68">
        <v>69</v>
      </c>
      <c r="N195" s="68" t="s">
        <v>53</v>
      </c>
      <c r="O195" s="68" t="s">
        <v>502</v>
      </c>
      <c r="P195" s="71"/>
      <c r="Q195" s="71"/>
      <c r="R195" s="71"/>
      <c r="S195" s="71"/>
      <c r="T195" s="71"/>
    </row>
    <row r="196" s="10" customFormat="1" ht="43.2" spans="1:20">
      <c r="A196" s="19" t="s">
        <v>43</v>
      </c>
      <c r="B196" s="19" t="s">
        <v>14</v>
      </c>
      <c r="C196" s="68" t="s">
        <v>528</v>
      </c>
      <c r="D196" s="69" t="s">
        <v>499</v>
      </c>
      <c r="E196" s="68" t="s">
        <v>46</v>
      </c>
      <c r="F196" s="68" t="s">
        <v>529</v>
      </c>
      <c r="G196" s="68" t="s">
        <v>48</v>
      </c>
      <c r="H196" s="68" t="s">
        <v>90</v>
      </c>
      <c r="I196" s="68" t="s">
        <v>530</v>
      </c>
      <c r="J196" s="68">
        <v>7.2</v>
      </c>
      <c r="K196" s="68" t="s">
        <v>51</v>
      </c>
      <c r="L196" s="68" t="str">
        <f t="shared" si="8"/>
        <v>刘集、*东李庄、*后陈、*后拐、*韦庙</v>
      </c>
      <c r="M196" s="68">
        <v>9</v>
      </c>
      <c r="N196" s="68" t="s">
        <v>53</v>
      </c>
      <c r="O196" s="68" t="s">
        <v>502</v>
      </c>
      <c r="P196" s="71"/>
      <c r="Q196" s="71"/>
      <c r="R196" s="71"/>
      <c r="S196" s="71"/>
      <c r="T196" s="71"/>
    </row>
    <row r="197" s="10" customFormat="1" ht="32.4" spans="1:20">
      <c r="A197" s="19" t="s">
        <v>43</v>
      </c>
      <c r="B197" s="19" t="s">
        <v>14</v>
      </c>
      <c r="C197" s="68" t="s">
        <v>531</v>
      </c>
      <c r="D197" s="69" t="s">
        <v>499</v>
      </c>
      <c r="E197" s="68" t="s">
        <v>46</v>
      </c>
      <c r="F197" s="68" t="s">
        <v>532</v>
      </c>
      <c r="G197" s="68" t="s">
        <v>48</v>
      </c>
      <c r="H197" s="68" t="s">
        <v>90</v>
      </c>
      <c r="I197" s="68" t="s">
        <v>533</v>
      </c>
      <c r="J197" s="68">
        <v>9.6</v>
      </c>
      <c r="K197" s="68" t="s">
        <v>51</v>
      </c>
      <c r="L197" s="68" t="str">
        <f t="shared" si="8"/>
        <v>*鱼骨</v>
      </c>
      <c r="M197" s="68">
        <v>12</v>
      </c>
      <c r="N197" s="68" t="s">
        <v>53</v>
      </c>
      <c r="O197" s="68" t="s">
        <v>502</v>
      </c>
      <c r="P197" s="71"/>
      <c r="Q197" s="71"/>
      <c r="R197" s="71"/>
      <c r="S197" s="71"/>
      <c r="T197" s="71"/>
    </row>
    <row r="198" s="10" customFormat="1" ht="129.6" spans="1:20">
      <c r="A198" s="19" t="s">
        <v>43</v>
      </c>
      <c r="B198" s="19" t="s">
        <v>14</v>
      </c>
      <c r="C198" s="68" t="s">
        <v>534</v>
      </c>
      <c r="D198" s="69" t="s">
        <v>499</v>
      </c>
      <c r="E198" s="68" t="s">
        <v>46</v>
      </c>
      <c r="F198" s="68" t="s">
        <v>535</v>
      </c>
      <c r="G198" s="68" t="s">
        <v>48</v>
      </c>
      <c r="H198" s="68" t="s">
        <v>128</v>
      </c>
      <c r="I198" s="68" t="s">
        <v>536</v>
      </c>
      <c r="J198" s="68">
        <v>47.25</v>
      </c>
      <c r="K198" s="68" t="s">
        <v>51</v>
      </c>
      <c r="L198" s="68" t="str">
        <f t="shared" si="8"/>
        <v>*白罡、*东常寨、东柳村、*耿密城、*李密城、*刘林寨、*刘庄、*毛庄、潘寨、*庞楼、*石寨、*宋河渠、王河渠、*王柳村、*西常寨、*西柳村、小寨、*辛寨、*闫林寨、*杨庄、朱庄、宗寨</v>
      </c>
      <c r="M198" s="68">
        <v>83</v>
      </c>
      <c r="N198" s="68" t="s">
        <v>53</v>
      </c>
      <c r="O198" s="68" t="s">
        <v>502</v>
      </c>
      <c r="P198" s="71"/>
      <c r="Q198" s="71"/>
      <c r="R198" s="71"/>
      <c r="S198" s="71"/>
      <c r="T198" s="71"/>
    </row>
    <row r="199" s="10" customFormat="1" ht="75.6" spans="1:20">
      <c r="A199" s="19" t="s">
        <v>43</v>
      </c>
      <c r="B199" s="19" t="s">
        <v>14</v>
      </c>
      <c r="C199" s="68" t="s">
        <v>537</v>
      </c>
      <c r="D199" s="69" t="s">
        <v>499</v>
      </c>
      <c r="E199" s="68" t="s">
        <v>46</v>
      </c>
      <c r="F199" s="68" t="s">
        <v>538</v>
      </c>
      <c r="G199" s="68" t="s">
        <v>48</v>
      </c>
      <c r="H199" s="68" t="s">
        <v>128</v>
      </c>
      <c r="I199" s="68" t="s">
        <v>539</v>
      </c>
      <c r="J199" s="68">
        <v>24.8</v>
      </c>
      <c r="K199" s="68" t="s">
        <v>51</v>
      </c>
      <c r="L199" s="68" t="str">
        <f t="shared" si="8"/>
        <v>*曹楼、常河渠、*耿密城、*关庄、*管庄、*胡密城、*毛庄、*庞楼、*宋河渠、*西常寨、*西柳村、小寨、*徐楼、</v>
      </c>
      <c r="M199" s="68">
        <v>31</v>
      </c>
      <c r="N199" s="68" t="s">
        <v>53</v>
      </c>
      <c r="O199" s="68" t="s">
        <v>502</v>
      </c>
      <c r="P199" s="71"/>
      <c r="Q199" s="71"/>
      <c r="R199" s="71"/>
      <c r="S199" s="71"/>
      <c r="T199" s="71"/>
    </row>
    <row r="200" s="10" customFormat="1" ht="32.4" spans="1:20">
      <c r="A200" s="19" t="s">
        <v>43</v>
      </c>
      <c r="B200" s="19" t="s">
        <v>14</v>
      </c>
      <c r="C200" s="68" t="s">
        <v>540</v>
      </c>
      <c r="D200" s="69" t="s">
        <v>499</v>
      </c>
      <c r="E200" s="68" t="s">
        <v>46</v>
      </c>
      <c r="F200" s="68" t="s">
        <v>541</v>
      </c>
      <c r="G200" s="68" t="s">
        <v>48</v>
      </c>
      <c r="H200" s="68" t="s">
        <v>128</v>
      </c>
      <c r="I200" s="68" t="s">
        <v>542</v>
      </c>
      <c r="J200" s="68">
        <v>1.6</v>
      </c>
      <c r="K200" s="68" t="s">
        <v>51</v>
      </c>
      <c r="L200" s="68" t="str">
        <f t="shared" si="8"/>
        <v>*前夹罡、东柳村、*关庄</v>
      </c>
      <c r="M200" s="68">
        <v>3</v>
      </c>
      <c r="N200" s="68" t="s">
        <v>53</v>
      </c>
      <c r="O200" s="68" t="s">
        <v>502</v>
      </c>
      <c r="P200" s="71"/>
      <c r="Q200" s="71"/>
      <c r="R200" s="71"/>
      <c r="S200" s="71"/>
      <c r="T200" s="71"/>
    </row>
    <row r="201" s="10" customFormat="1" ht="129.6" spans="1:20">
      <c r="A201" s="19" t="s">
        <v>43</v>
      </c>
      <c r="B201" s="19" t="s">
        <v>14</v>
      </c>
      <c r="C201" s="68" t="s">
        <v>543</v>
      </c>
      <c r="D201" s="69" t="s">
        <v>499</v>
      </c>
      <c r="E201" s="68" t="s">
        <v>46</v>
      </c>
      <c r="F201" s="68" t="s">
        <v>544</v>
      </c>
      <c r="G201" s="68" t="s">
        <v>48</v>
      </c>
      <c r="H201" s="68" t="s">
        <v>545</v>
      </c>
      <c r="I201" s="68" t="s">
        <v>546</v>
      </c>
      <c r="J201" s="68">
        <v>22.85</v>
      </c>
      <c r="K201" s="68" t="s">
        <v>51</v>
      </c>
      <c r="L201" s="68" t="str">
        <f t="shared" si="8"/>
        <v>*牛大张、*留城、*李家海、*张马羡、*董楼、*中国集、*程庄、*西牛庄、*郭楼、*李家寨、*后柳寨、*柳寨、*刘岗上、*石槽、*雷庄、*姚庄、*后柏桃、*汤庄、*前柏桃、*后胡状、*谷马羡</v>
      </c>
      <c r="M201" s="68">
        <v>32</v>
      </c>
      <c r="N201" s="68" t="s">
        <v>53</v>
      </c>
      <c r="O201" s="68" t="s">
        <v>502</v>
      </c>
      <c r="P201" s="71"/>
      <c r="Q201" s="71"/>
      <c r="R201" s="71"/>
      <c r="S201" s="71"/>
      <c r="T201" s="71"/>
    </row>
    <row r="202" s="10" customFormat="1" ht="43.2" spans="1:20">
      <c r="A202" s="19" t="s">
        <v>43</v>
      </c>
      <c r="B202" s="19" t="s">
        <v>14</v>
      </c>
      <c r="C202" s="68" t="s">
        <v>547</v>
      </c>
      <c r="D202" s="69" t="s">
        <v>499</v>
      </c>
      <c r="E202" s="68" t="s">
        <v>46</v>
      </c>
      <c r="F202" s="68" t="s">
        <v>548</v>
      </c>
      <c r="G202" s="68" t="s">
        <v>48</v>
      </c>
      <c r="H202" s="68" t="s">
        <v>173</v>
      </c>
      <c r="I202" s="68" t="s">
        <v>549</v>
      </c>
      <c r="J202" s="68">
        <v>7.93</v>
      </c>
      <c r="K202" s="68" t="s">
        <v>51</v>
      </c>
      <c r="L202" s="68" t="str">
        <f t="shared" si="8"/>
        <v>*田庄、*后草场、*贯头寨、*东酸庙、*胡家庄、*杨庄、*冯楼</v>
      </c>
      <c r="M202" s="68">
        <v>12</v>
      </c>
      <c r="N202" s="68" t="s">
        <v>53</v>
      </c>
      <c r="O202" s="68" t="s">
        <v>502</v>
      </c>
      <c r="P202" s="71"/>
      <c r="Q202" s="71"/>
      <c r="R202" s="71"/>
      <c r="S202" s="71"/>
      <c r="T202" s="71"/>
    </row>
    <row r="203" s="10" customFormat="1" ht="86.4" spans="1:20">
      <c r="A203" s="19" t="s">
        <v>43</v>
      </c>
      <c r="B203" s="19" t="s">
        <v>14</v>
      </c>
      <c r="C203" s="68" t="s">
        <v>550</v>
      </c>
      <c r="D203" s="69" t="s">
        <v>499</v>
      </c>
      <c r="E203" s="68" t="s">
        <v>46</v>
      </c>
      <c r="F203" s="68" t="s">
        <v>551</v>
      </c>
      <c r="G203" s="68" t="s">
        <v>48</v>
      </c>
      <c r="H203" s="68" t="s">
        <v>117</v>
      </c>
      <c r="I203" s="68" t="s">
        <v>552</v>
      </c>
      <c r="J203" s="68">
        <v>8.505</v>
      </c>
      <c r="K203" s="68" t="s">
        <v>51</v>
      </c>
      <c r="L203" s="68" t="str">
        <f t="shared" si="8"/>
        <v>*化寨村、*李河沟、*东店当、*李子园、*西柳村、*卓贾村、*中子岸、*西掘地、*刘寨村、*高寨村、*马寨、*沙窝</v>
      </c>
      <c r="M203" s="68">
        <v>14</v>
      </c>
      <c r="N203" s="68" t="s">
        <v>53</v>
      </c>
      <c r="O203" s="68" t="s">
        <v>502</v>
      </c>
      <c r="P203" s="71"/>
      <c r="Q203" s="71"/>
      <c r="R203" s="71"/>
      <c r="S203" s="71"/>
      <c r="T203" s="71"/>
    </row>
    <row r="204" s="10" customFormat="1" ht="43.2" spans="1:20">
      <c r="A204" s="19" t="s">
        <v>43</v>
      </c>
      <c r="B204" s="19" t="s">
        <v>14</v>
      </c>
      <c r="C204" s="68" t="s">
        <v>553</v>
      </c>
      <c r="D204" s="69" t="s">
        <v>499</v>
      </c>
      <c r="E204" s="68" t="s">
        <v>46</v>
      </c>
      <c r="F204" s="68" t="s">
        <v>554</v>
      </c>
      <c r="G204" s="68" t="s">
        <v>48</v>
      </c>
      <c r="H204" s="68" t="s">
        <v>117</v>
      </c>
      <c r="I204" s="68" t="s">
        <v>555</v>
      </c>
      <c r="J204" s="68">
        <v>16.8</v>
      </c>
      <c r="K204" s="68" t="s">
        <v>51</v>
      </c>
      <c r="L204" s="68" t="str">
        <f t="shared" si="8"/>
        <v>*张河沟、*西子岸、*西掘地、*刘寨村、汪寨、*马寨</v>
      </c>
      <c r="M204" s="68">
        <v>21</v>
      </c>
      <c r="N204" s="68" t="s">
        <v>53</v>
      </c>
      <c r="O204" s="68" t="s">
        <v>502</v>
      </c>
      <c r="P204" s="71"/>
      <c r="Q204" s="71"/>
      <c r="R204" s="71"/>
      <c r="S204" s="71"/>
      <c r="T204" s="71"/>
    </row>
    <row r="205" s="10" customFormat="1" ht="129.6" spans="1:20">
      <c r="A205" s="19" t="s">
        <v>43</v>
      </c>
      <c r="B205" s="19" t="s">
        <v>14</v>
      </c>
      <c r="C205" s="68" t="s">
        <v>556</v>
      </c>
      <c r="D205" s="69" t="s">
        <v>499</v>
      </c>
      <c r="E205" s="68" t="s">
        <v>46</v>
      </c>
      <c r="F205" s="68" t="s">
        <v>557</v>
      </c>
      <c r="G205" s="68" t="s">
        <v>48</v>
      </c>
      <c r="H205" s="68" t="s">
        <v>103</v>
      </c>
      <c r="I205" s="68" t="s">
        <v>558</v>
      </c>
      <c r="J205" s="68">
        <v>43.42</v>
      </c>
      <c r="K205" s="68" t="s">
        <v>51</v>
      </c>
      <c r="L205" s="68" t="str">
        <f t="shared" si="8"/>
        <v>中时寨、*龙常治、东韩寨、*西辛庄、*刘寨、*申庄、梅寨、梁寨、聂堌堆、*张水坑、*前寨上、段寨、西孙集、*连山寺、樊常治、*后寨上、*前任寨、潘寨、*火神庙、*东朱寨、*焦集</v>
      </c>
      <c r="M205" s="68">
        <v>71</v>
      </c>
      <c r="N205" s="68" t="s">
        <v>53</v>
      </c>
      <c r="O205" s="68" t="s">
        <v>502</v>
      </c>
      <c r="P205" s="71"/>
      <c r="Q205" s="71"/>
      <c r="R205" s="71"/>
      <c r="S205" s="71"/>
      <c r="T205" s="71"/>
    </row>
    <row r="206" s="10" customFormat="1" ht="64.8" spans="1:20">
      <c r="A206" s="19" t="s">
        <v>43</v>
      </c>
      <c r="B206" s="19" t="s">
        <v>14</v>
      </c>
      <c r="C206" s="68" t="s">
        <v>559</v>
      </c>
      <c r="D206" s="69" t="s">
        <v>499</v>
      </c>
      <c r="E206" s="68" t="s">
        <v>46</v>
      </c>
      <c r="F206" s="68" t="s">
        <v>560</v>
      </c>
      <c r="G206" s="68" t="s">
        <v>48</v>
      </c>
      <c r="H206" s="68" t="s">
        <v>128</v>
      </c>
      <c r="I206" s="68" t="s">
        <v>561</v>
      </c>
      <c r="J206" s="68">
        <v>38.7</v>
      </c>
      <c r="K206" s="68" t="s">
        <v>51</v>
      </c>
      <c r="L206" s="68" t="str">
        <f t="shared" si="8"/>
        <v>潘寨、*七来庄、王河渠、王密城、*西街村、*徐楼、*张密城、后辛庄、*西常寨、前辛庄、常河渠</v>
      </c>
      <c r="M206" s="68">
        <v>50</v>
      </c>
      <c r="N206" s="68" t="s">
        <v>53</v>
      </c>
      <c r="O206" s="68" t="s">
        <v>502</v>
      </c>
      <c r="P206" s="71"/>
      <c r="Q206" s="71"/>
      <c r="R206" s="71"/>
      <c r="S206" s="71"/>
      <c r="T206" s="71"/>
    </row>
    <row r="207" s="10" customFormat="1" ht="108" spans="1:20">
      <c r="A207" s="19" t="s">
        <v>43</v>
      </c>
      <c r="B207" s="19" t="s">
        <v>14</v>
      </c>
      <c r="C207" s="68" t="s">
        <v>562</v>
      </c>
      <c r="D207" s="69" t="s">
        <v>499</v>
      </c>
      <c r="E207" s="68" t="s">
        <v>46</v>
      </c>
      <c r="F207" s="68" t="s">
        <v>563</v>
      </c>
      <c r="G207" s="68" t="s">
        <v>48</v>
      </c>
      <c r="H207" s="68" t="s">
        <v>333</v>
      </c>
      <c r="I207" s="68" t="s">
        <v>564</v>
      </c>
      <c r="J207" s="68">
        <v>21.545</v>
      </c>
      <c r="K207" s="68" t="s">
        <v>51</v>
      </c>
      <c r="L207" s="68" t="str">
        <f t="shared" si="8"/>
        <v>*葛寨村、*芦里村、*大山村、*李家楼、*寨城、*三合村、*刘湾、*杜家楼、*郭庄、*武家寨、*蔡油坊、山王寨、*南靳寨、*王楼、*田油坊、*西街</v>
      </c>
      <c r="M207" s="68">
        <v>39</v>
      </c>
      <c r="N207" s="68" t="s">
        <v>53</v>
      </c>
      <c r="O207" s="68" t="s">
        <v>502</v>
      </c>
      <c r="P207" s="71"/>
      <c r="Q207" s="71"/>
      <c r="R207" s="71"/>
      <c r="S207" s="71"/>
      <c r="T207" s="71"/>
    </row>
    <row r="208" s="10" customFormat="1" ht="64.8" spans="1:20">
      <c r="A208" s="19" t="s">
        <v>43</v>
      </c>
      <c r="B208" s="19" t="s">
        <v>14</v>
      </c>
      <c r="C208" s="68" t="s">
        <v>515</v>
      </c>
      <c r="D208" s="69" t="s">
        <v>499</v>
      </c>
      <c r="E208" s="68" t="s">
        <v>46</v>
      </c>
      <c r="F208" s="68" t="s">
        <v>565</v>
      </c>
      <c r="G208" s="68" t="s">
        <v>48</v>
      </c>
      <c r="H208" s="68" t="s">
        <v>517</v>
      </c>
      <c r="I208" s="68" t="s">
        <v>566</v>
      </c>
      <c r="J208" s="68">
        <v>10.4</v>
      </c>
      <c r="K208" s="68" t="s">
        <v>51</v>
      </c>
      <c r="L208" s="68" t="str">
        <f t="shared" si="8"/>
        <v>*七王庙、*于屯、*后堌堆、*前五星、*石佛营、*葛邱、*西八里、*张湾、*后坡、*魏寨</v>
      </c>
      <c r="M208" s="68">
        <v>13</v>
      </c>
      <c r="N208" s="68" t="s">
        <v>53</v>
      </c>
      <c r="O208" s="68" t="s">
        <v>502</v>
      </c>
      <c r="P208" s="71"/>
      <c r="Q208" s="71"/>
      <c r="R208" s="71"/>
      <c r="S208" s="71"/>
      <c r="T208" s="71"/>
    </row>
    <row r="209" s="10" customFormat="1" ht="118.8" spans="1:20">
      <c r="A209" s="19" t="s">
        <v>43</v>
      </c>
      <c r="B209" s="19" t="s">
        <v>14</v>
      </c>
      <c r="C209" s="68" t="s">
        <v>567</v>
      </c>
      <c r="D209" s="69" t="s">
        <v>499</v>
      </c>
      <c r="E209" s="68" t="s">
        <v>46</v>
      </c>
      <c r="F209" s="68" t="s">
        <v>568</v>
      </c>
      <c r="G209" s="68" t="s">
        <v>48</v>
      </c>
      <c r="H209" s="68" t="s">
        <v>131</v>
      </c>
      <c r="I209" s="68" t="s">
        <v>564</v>
      </c>
      <c r="J209" s="68">
        <v>100</v>
      </c>
      <c r="K209" s="68" t="s">
        <v>51</v>
      </c>
      <c r="L209" s="68" t="str">
        <f t="shared" si="8"/>
        <v>后园、韩村、*安邱、*青庄村、韩村、*陈寨、*公西村、*大芟河、孟居、*翟庄、*叶庄、*武寨、*刘闵城、南湖、*前园、*渠村、*三合村、*公西集、*王辛庄、*张寨</v>
      </c>
      <c r="M209" s="68">
        <v>125</v>
      </c>
      <c r="N209" s="68" t="s">
        <v>53</v>
      </c>
      <c r="O209" s="68" t="s">
        <v>502</v>
      </c>
      <c r="P209" s="71"/>
      <c r="Q209" s="71"/>
      <c r="R209" s="71"/>
      <c r="S209" s="71"/>
      <c r="T209" s="71"/>
    </row>
    <row r="210" s="10" customFormat="1" ht="216" spans="1:20">
      <c r="A210" s="19" t="s">
        <v>43</v>
      </c>
      <c r="B210" s="19" t="s">
        <v>14</v>
      </c>
      <c r="C210" s="68" t="s">
        <v>569</v>
      </c>
      <c r="D210" s="69" t="s">
        <v>499</v>
      </c>
      <c r="E210" s="68" t="s">
        <v>46</v>
      </c>
      <c r="F210" s="68" t="s">
        <v>570</v>
      </c>
      <c r="G210" s="68" t="s">
        <v>48</v>
      </c>
      <c r="H210" s="68" t="s">
        <v>90</v>
      </c>
      <c r="I210" s="68" t="s">
        <v>571</v>
      </c>
      <c r="J210" s="68">
        <v>112.4</v>
      </c>
      <c r="K210" s="68" t="s">
        <v>51</v>
      </c>
      <c r="L210" s="68" t="str">
        <f t="shared" si="8"/>
        <v>*赵庙、*周楼、*辛庄、*胡楼、鱼骨、后项城、三合村、前项城、*金庄、*牛梁李、*苏良庄、*武祥屯、付庄、*张赵楼、管庄、*姜庄、*桃园、*东北庄、*小屯、*马口、*苏庄、常楼、*后许棚、*杨楼、南刘庄、马刘庄、*韦庙、漫渡、*高庄、宋集、北王楼、*辛楼、赵庄、*东刘庄、*孙庄、*王庄、*范屯、*后拐</v>
      </c>
      <c r="M210" s="68">
        <v>152</v>
      </c>
      <c r="N210" s="68" t="s">
        <v>53</v>
      </c>
      <c r="O210" s="68" t="s">
        <v>502</v>
      </c>
      <c r="P210" s="71"/>
      <c r="Q210" s="71"/>
      <c r="R210" s="71"/>
      <c r="S210" s="71"/>
      <c r="T210" s="71"/>
    </row>
    <row r="211" s="10" customFormat="1" ht="54" spans="1:20">
      <c r="A211" s="19" t="s">
        <v>43</v>
      </c>
      <c r="B211" s="19" t="s">
        <v>14</v>
      </c>
      <c r="C211" s="68" t="s">
        <v>572</v>
      </c>
      <c r="D211" s="69" t="s">
        <v>499</v>
      </c>
      <c r="E211" s="68" t="s">
        <v>46</v>
      </c>
      <c r="F211" s="68" t="s">
        <v>573</v>
      </c>
      <c r="G211" s="68" t="s">
        <v>48</v>
      </c>
      <c r="H211" s="68" t="s">
        <v>90</v>
      </c>
      <c r="I211" s="68" t="s">
        <v>574</v>
      </c>
      <c r="J211" s="68">
        <v>24.6</v>
      </c>
      <c r="K211" s="68" t="s">
        <v>51</v>
      </c>
      <c r="L211" s="68" t="str">
        <f t="shared" si="8"/>
        <v>三合村、管庄、*东北庄、马刘庄、*胡楼、*苏庄、常楼、*王称堌、漫渡、宋集、</v>
      </c>
      <c r="M211" s="68">
        <v>33</v>
      </c>
      <c r="N211" s="68" t="s">
        <v>53</v>
      </c>
      <c r="O211" s="68" t="s">
        <v>502</v>
      </c>
      <c r="P211" s="71"/>
      <c r="Q211" s="71"/>
      <c r="R211" s="71"/>
      <c r="S211" s="71"/>
      <c r="T211" s="71"/>
    </row>
    <row r="212" s="10" customFormat="1" ht="43.2" spans="1:20">
      <c r="A212" s="19" t="s">
        <v>43</v>
      </c>
      <c r="B212" s="19" t="s">
        <v>14</v>
      </c>
      <c r="C212" s="68" t="s">
        <v>575</v>
      </c>
      <c r="D212" s="69" t="s">
        <v>499</v>
      </c>
      <c r="E212" s="68" t="s">
        <v>46</v>
      </c>
      <c r="F212" s="68" t="s">
        <v>576</v>
      </c>
      <c r="G212" s="68" t="s">
        <v>48</v>
      </c>
      <c r="H212" s="68" t="s">
        <v>90</v>
      </c>
      <c r="I212" s="68" t="s">
        <v>577</v>
      </c>
      <c r="J212" s="68">
        <v>4.8</v>
      </c>
      <c r="K212" s="68" t="s">
        <v>51</v>
      </c>
      <c r="L212" s="68" t="str">
        <f t="shared" si="8"/>
        <v>北王楼、南刘庄、宋集、鱼骨、*辛楼</v>
      </c>
      <c r="M212" s="68">
        <v>6</v>
      </c>
      <c r="N212" s="68" t="s">
        <v>53</v>
      </c>
      <c r="O212" s="68" t="s">
        <v>502</v>
      </c>
      <c r="P212" s="71"/>
      <c r="Q212" s="71"/>
      <c r="R212" s="71"/>
      <c r="S212" s="71"/>
      <c r="T212" s="71"/>
    </row>
    <row r="213" s="10" customFormat="1" ht="54" spans="1:20">
      <c r="A213" s="19" t="s">
        <v>43</v>
      </c>
      <c r="B213" s="19" t="s">
        <v>14</v>
      </c>
      <c r="C213" s="68" t="s">
        <v>578</v>
      </c>
      <c r="D213" s="69" t="s">
        <v>499</v>
      </c>
      <c r="E213" s="68" t="s">
        <v>46</v>
      </c>
      <c r="F213" s="68" t="s">
        <v>579</v>
      </c>
      <c r="G213" s="68" t="s">
        <v>48</v>
      </c>
      <c r="H213" s="68" t="s">
        <v>69</v>
      </c>
      <c r="I213" s="68" t="s">
        <v>580</v>
      </c>
      <c r="J213" s="68">
        <v>27.65</v>
      </c>
      <c r="K213" s="68" t="s">
        <v>51</v>
      </c>
      <c r="L213" s="68" t="str">
        <f t="shared" si="8"/>
        <v>郝相楼、孔店、*穆楼、*东街、*胡寨、丁寨、张相楼、张寨、*连集、</v>
      </c>
      <c r="M213" s="68">
        <v>36</v>
      </c>
      <c r="N213" s="68" t="s">
        <v>53</v>
      </c>
      <c r="O213" s="68" t="s">
        <v>502</v>
      </c>
      <c r="P213" s="71"/>
      <c r="Q213" s="71"/>
      <c r="R213" s="71"/>
      <c r="S213" s="71"/>
      <c r="T213" s="71"/>
    </row>
    <row r="214" s="10" customFormat="1" ht="64.8" spans="1:20">
      <c r="A214" s="19" t="s">
        <v>43</v>
      </c>
      <c r="B214" s="19" t="s">
        <v>14</v>
      </c>
      <c r="C214" s="68" t="s">
        <v>581</v>
      </c>
      <c r="D214" s="69" t="s">
        <v>499</v>
      </c>
      <c r="E214" s="68" t="s">
        <v>46</v>
      </c>
      <c r="F214" s="68" t="s">
        <v>582</v>
      </c>
      <c r="G214" s="68" t="s">
        <v>48</v>
      </c>
      <c r="H214" s="68" t="s">
        <v>583</v>
      </c>
      <c r="I214" s="68" t="s">
        <v>584</v>
      </c>
      <c r="J214" s="68">
        <v>10.45</v>
      </c>
      <c r="K214" s="68" t="s">
        <v>51</v>
      </c>
      <c r="L214" s="68" t="str">
        <f t="shared" si="8"/>
        <v>*杨李店、*董老寨、*左店、*大高庄、*肖庄、*后郭龙、*后李海、*小濮洲、*黑马庄、*前郭龙</v>
      </c>
      <c r="M214" s="68">
        <v>17</v>
      </c>
      <c r="N214" s="68" t="s">
        <v>53</v>
      </c>
      <c r="O214" s="68" t="s">
        <v>502</v>
      </c>
      <c r="P214" s="71"/>
      <c r="Q214" s="71"/>
      <c r="R214" s="71"/>
      <c r="S214" s="71"/>
      <c r="T214" s="71"/>
    </row>
    <row r="215" s="10" customFormat="1" ht="270" spans="1:20">
      <c r="A215" s="19" t="s">
        <v>43</v>
      </c>
      <c r="B215" s="19" t="s">
        <v>14</v>
      </c>
      <c r="C215" s="68" t="s">
        <v>585</v>
      </c>
      <c r="D215" s="69" t="s">
        <v>499</v>
      </c>
      <c r="E215" s="68" t="s">
        <v>46</v>
      </c>
      <c r="F215" s="68" t="s">
        <v>586</v>
      </c>
      <c r="G215" s="68" t="s">
        <v>48</v>
      </c>
      <c r="H215" s="68" t="s">
        <v>583</v>
      </c>
      <c r="I215" s="68" t="s">
        <v>587</v>
      </c>
      <c r="J215" s="68">
        <v>100</v>
      </c>
      <c r="K215" s="68" t="s">
        <v>51</v>
      </c>
      <c r="L215" s="68" t="str">
        <f t="shared" si="8"/>
        <v>*田楼、*戚庄、*小寨、*后榆园、*郝道期、*大屯、*李道期、*杨楼、*大李庄、*左店、*任堤口、*前郭庄、*王张村、*许窑、*肖庄、*刘高庄、*双寨、*户部寨、*王张村、*田楼村、*碱王庄、*前榆园、*张堂村、*宗郭庙、*前郭庄、*候李家、*许集村、*大张村、*后郭龙、*沙窝、*许庄村、*董老寨、*后李海、*大高庄、*双屯、*王新寨、*后郭庄、*小濮洲、*东道期、*前李海、*杨李店</v>
      </c>
      <c r="M215" s="68">
        <v>125</v>
      </c>
      <c r="N215" s="68" t="s">
        <v>53</v>
      </c>
      <c r="O215" s="68" t="s">
        <v>502</v>
      </c>
      <c r="P215" s="71"/>
      <c r="Q215" s="71"/>
      <c r="R215" s="71"/>
      <c r="S215" s="71"/>
      <c r="T215" s="71"/>
    </row>
    <row r="216" s="10" customFormat="1" ht="226.8" spans="1:20">
      <c r="A216" s="19" t="s">
        <v>43</v>
      </c>
      <c r="B216" s="19" t="s">
        <v>14</v>
      </c>
      <c r="C216" s="68" t="s">
        <v>588</v>
      </c>
      <c r="D216" s="69" t="s">
        <v>499</v>
      </c>
      <c r="E216" s="68" t="s">
        <v>46</v>
      </c>
      <c r="F216" s="68" t="s">
        <v>589</v>
      </c>
      <c r="G216" s="68" t="s">
        <v>48</v>
      </c>
      <c r="H216" s="68" t="s">
        <v>135</v>
      </c>
      <c r="I216" s="68" t="s">
        <v>590</v>
      </c>
      <c r="J216" s="68">
        <v>140.78</v>
      </c>
      <c r="K216" s="68" t="s">
        <v>51</v>
      </c>
      <c r="L216" s="68" t="str">
        <f t="shared" si="8"/>
        <v>*中司马、*刘庄、*黄寨、*尚寨、*大碾、晁屯、李庄、*东丁寨、*陈屯、李白邱、东减杜、*子弟张寨、*骆营、*祝大郭、*大庙、*芦里、*金辛庄、*马海、大郎中、*霍营、*宋寨、*西减杜、*大赵寨、*高寨、*张屯、*西白邱、东王海、*中减杜、李大郭、*徐占、*于寨、*贾白邱、前赵屯、*张寨集、晁安头、*鲁白邱、*南赵寨、后汪寨</v>
      </c>
      <c r="M216" s="68">
        <v>199</v>
      </c>
      <c r="N216" s="68" t="s">
        <v>53</v>
      </c>
      <c r="O216" s="68" t="s">
        <v>502</v>
      </c>
      <c r="P216" s="71"/>
      <c r="Q216" s="71"/>
      <c r="R216" s="71"/>
      <c r="S216" s="71"/>
      <c r="T216" s="71"/>
    </row>
    <row r="217" s="10" customFormat="1" ht="270" spans="1:20">
      <c r="A217" s="19" t="s">
        <v>43</v>
      </c>
      <c r="B217" s="19" t="s">
        <v>14</v>
      </c>
      <c r="C217" s="68" t="s">
        <v>591</v>
      </c>
      <c r="D217" s="69" t="s">
        <v>499</v>
      </c>
      <c r="E217" s="68" t="s">
        <v>46</v>
      </c>
      <c r="F217" s="68" t="s">
        <v>586</v>
      </c>
      <c r="G217" s="68" t="s">
        <v>48</v>
      </c>
      <c r="H217" s="68" t="s">
        <v>138</v>
      </c>
      <c r="I217" s="68" t="s">
        <v>592</v>
      </c>
      <c r="J217" s="68">
        <v>71.95</v>
      </c>
      <c r="K217" s="68" t="s">
        <v>51</v>
      </c>
      <c r="L217" s="68" t="str">
        <f t="shared" si="8"/>
        <v>*田楼、*戚庄、*小寨、*后榆园、*郝道期、*大屯、*李道期、*杨楼、*大李庄、*左店、*任堤口、*前郭庄、*王张村、*许窑、*肖庄、*刘高庄、*双寨、*户部寨、*王张村、*田楼村、*碱王庄、*前榆园、*张堂村、*宗郭庙、*前郭庄、*候李家、*许集村、*大张村、*后郭龙、*沙窝、*许庄村、*董老寨、*后李海、*大高庄、*双屯、*王新寨、*后郭庄、*小濮洲、*东道期、*前李海、*杨李店</v>
      </c>
      <c r="M217" s="68">
        <v>106</v>
      </c>
      <c r="N217" s="68" t="s">
        <v>53</v>
      </c>
      <c r="O217" s="68" t="s">
        <v>502</v>
      </c>
      <c r="P217" s="71"/>
      <c r="Q217" s="71"/>
      <c r="R217" s="71"/>
      <c r="S217" s="71"/>
      <c r="T217" s="71"/>
    </row>
    <row r="218" s="10" customFormat="1" ht="226.8" spans="1:20">
      <c r="A218" s="19" t="s">
        <v>43</v>
      </c>
      <c r="B218" s="19" t="s">
        <v>14</v>
      </c>
      <c r="C218" s="68" t="s">
        <v>593</v>
      </c>
      <c r="D218" s="69" t="s">
        <v>499</v>
      </c>
      <c r="E218" s="68" t="s">
        <v>46</v>
      </c>
      <c r="F218" s="68" t="s">
        <v>589</v>
      </c>
      <c r="G218" s="68" t="s">
        <v>48</v>
      </c>
      <c r="H218" s="68" t="s">
        <v>138</v>
      </c>
      <c r="I218" s="68" t="s">
        <v>594</v>
      </c>
      <c r="J218" s="68">
        <v>164.8</v>
      </c>
      <c r="K218" s="68" t="s">
        <v>51</v>
      </c>
      <c r="L218" s="68" t="str">
        <f t="shared" si="8"/>
        <v>*中司马、*刘庄、*黄寨、*尚寨、*大碾、晁屯、李庄、*东丁寨、*陈屯、李白邱、东减杜、*子弟张寨、*骆营、*祝大郭、*大庙、*芦里、*金辛庄、*马海、大郎中、*霍营、*宋寨、*西减杜、*大赵寨、*高寨、*张屯、*西白邱、东王海、*中减杜、李大郭、*徐占、*于寨、*贾白邱、前赵屯、*张寨集、晁安头、*鲁白邱、*南赵寨、后汪寨</v>
      </c>
      <c r="M218" s="68">
        <v>206</v>
      </c>
      <c r="N218" s="68" t="s">
        <v>53</v>
      </c>
      <c r="O218" s="68" t="s">
        <v>502</v>
      </c>
      <c r="P218" s="71"/>
      <c r="Q218" s="71"/>
      <c r="R218" s="71"/>
      <c r="S218" s="71"/>
      <c r="T218" s="71"/>
    </row>
    <row r="219" s="10" customFormat="1" ht="43.2" spans="1:20">
      <c r="A219" s="19" t="s">
        <v>43</v>
      </c>
      <c r="B219" s="19" t="s">
        <v>14</v>
      </c>
      <c r="C219" s="68" t="s">
        <v>595</v>
      </c>
      <c r="D219" s="69" t="s">
        <v>499</v>
      </c>
      <c r="E219" s="68" t="s">
        <v>46</v>
      </c>
      <c r="F219" s="68" t="s">
        <v>596</v>
      </c>
      <c r="G219" s="68" t="s">
        <v>48</v>
      </c>
      <c r="H219" s="68" t="s">
        <v>330</v>
      </c>
      <c r="I219" s="68" t="s">
        <v>597</v>
      </c>
      <c r="J219" s="68">
        <v>5.3</v>
      </c>
      <c r="K219" s="68" t="s">
        <v>51</v>
      </c>
      <c r="L219" s="68" t="str">
        <f t="shared" si="8"/>
        <v>*潘家、*郎寨、*范寨、*前武陵、*王还城、*后武陵、*水屯</v>
      </c>
      <c r="M219" s="68">
        <v>8</v>
      </c>
      <c r="N219" s="68" t="s">
        <v>53</v>
      </c>
      <c r="O219" s="68" t="s">
        <v>502</v>
      </c>
      <c r="P219" s="71"/>
      <c r="Q219" s="71"/>
      <c r="R219" s="71"/>
      <c r="S219" s="71"/>
      <c r="T219" s="71"/>
    </row>
    <row r="220" s="10" customFormat="1" ht="54" spans="1:20">
      <c r="A220" s="19" t="s">
        <v>43</v>
      </c>
      <c r="B220" s="19" t="s">
        <v>14</v>
      </c>
      <c r="C220" s="68" t="s">
        <v>598</v>
      </c>
      <c r="D220" s="69" t="s">
        <v>499</v>
      </c>
      <c r="E220" s="68" t="s">
        <v>46</v>
      </c>
      <c r="F220" s="68" t="s">
        <v>599</v>
      </c>
      <c r="G220" s="68" t="s">
        <v>48</v>
      </c>
      <c r="H220" s="68" t="s">
        <v>330</v>
      </c>
      <c r="I220" s="68" t="s">
        <v>600</v>
      </c>
      <c r="J220" s="68">
        <v>5.2</v>
      </c>
      <c r="K220" s="68" t="s">
        <v>51</v>
      </c>
      <c r="L220" s="68" t="str">
        <f t="shared" ref="L220:L259" si="9">F220</f>
        <v>*孙还城、*朱小邱、*太平、*张头、*刘头、*潘家、*前武陵、*后武陵、*曾小邱</v>
      </c>
      <c r="M220" s="68">
        <v>9</v>
      </c>
      <c r="N220" s="68" t="s">
        <v>53</v>
      </c>
      <c r="O220" s="68" t="s">
        <v>502</v>
      </c>
      <c r="P220" s="71"/>
      <c r="Q220" s="71"/>
      <c r="R220" s="71"/>
      <c r="S220" s="71"/>
      <c r="T220" s="71"/>
    </row>
    <row r="221" s="10" customFormat="1" ht="32.4" spans="1:20">
      <c r="A221" s="19" t="s">
        <v>43</v>
      </c>
      <c r="B221" s="19" t="s">
        <v>14</v>
      </c>
      <c r="C221" s="68" t="s">
        <v>601</v>
      </c>
      <c r="D221" s="69" t="s">
        <v>499</v>
      </c>
      <c r="E221" s="68" t="s">
        <v>46</v>
      </c>
      <c r="F221" s="68" t="s">
        <v>602</v>
      </c>
      <c r="G221" s="68" t="s">
        <v>48</v>
      </c>
      <c r="H221" s="68" t="s">
        <v>330</v>
      </c>
      <c r="I221" s="68" t="s">
        <v>603</v>
      </c>
      <c r="J221" s="68">
        <v>3.2</v>
      </c>
      <c r="K221" s="68" t="s">
        <v>51</v>
      </c>
      <c r="L221" s="68" t="str">
        <f t="shared" si="9"/>
        <v>*水屯村</v>
      </c>
      <c r="M221" s="68">
        <v>4</v>
      </c>
      <c r="N221" s="68" t="s">
        <v>53</v>
      </c>
      <c r="O221" s="68" t="s">
        <v>502</v>
      </c>
      <c r="P221" s="71"/>
      <c r="Q221" s="71"/>
      <c r="R221" s="71"/>
      <c r="S221" s="71"/>
      <c r="T221" s="71"/>
    </row>
    <row r="222" s="10" customFormat="1" ht="259.2" spans="1:20">
      <c r="A222" s="19" t="s">
        <v>43</v>
      </c>
      <c r="B222" s="19" t="s">
        <v>14</v>
      </c>
      <c r="C222" s="68" t="s">
        <v>604</v>
      </c>
      <c r="D222" s="69" t="s">
        <v>499</v>
      </c>
      <c r="E222" s="68" t="s">
        <v>46</v>
      </c>
      <c r="F222" s="68" t="s">
        <v>605</v>
      </c>
      <c r="G222" s="68" t="s">
        <v>48</v>
      </c>
      <c r="H222" s="68" t="s">
        <v>330</v>
      </c>
      <c r="I222" s="68" t="s">
        <v>606</v>
      </c>
      <c r="J222" s="68">
        <v>138.4</v>
      </c>
      <c r="K222" s="68" t="s">
        <v>51</v>
      </c>
      <c r="L222" s="68" t="str">
        <f t="shared" si="9"/>
        <v>*曾小邱、*刘榆林头、*刘还城、*前付将营、*西台上、*水屯、*前孙家、*太平、*黄邱庄、*后栾、*田贾、*张贾、*孙还城、*新还城、*后付将营、*范占、*大桑树、*郎占、*前武陵、*常占、*潘家、*朱小邱、*王还城、*东辛庄、*后杨村、*后武陵、*毛占、*后孙家、*前贯道、*东付将营、*罗还城、*庆北、*张榆林头、*黄庄、*魏榆林头、*前杨村、*姜庄、*前郑寨、*庆南、*庆中</v>
      </c>
      <c r="M222" s="68">
        <v>173</v>
      </c>
      <c r="N222" s="68" t="s">
        <v>53</v>
      </c>
      <c r="O222" s="68" t="s">
        <v>502</v>
      </c>
      <c r="P222" s="71"/>
      <c r="Q222" s="71"/>
      <c r="R222" s="71"/>
      <c r="S222" s="71"/>
      <c r="T222" s="71"/>
    </row>
    <row r="223" s="10" customFormat="1" ht="118.8" spans="1:20">
      <c r="A223" s="19" t="s">
        <v>43</v>
      </c>
      <c r="B223" s="19" t="s">
        <v>14</v>
      </c>
      <c r="C223" s="68" t="s">
        <v>607</v>
      </c>
      <c r="D223" s="69" t="s">
        <v>499</v>
      </c>
      <c r="E223" s="68" t="s">
        <v>46</v>
      </c>
      <c r="F223" s="68" t="s">
        <v>608</v>
      </c>
      <c r="G223" s="68" t="s">
        <v>48</v>
      </c>
      <c r="H223" s="68" t="s">
        <v>330</v>
      </c>
      <c r="I223" s="68" t="s">
        <v>609</v>
      </c>
      <c r="J223" s="68">
        <v>24.8</v>
      </c>
      <c r="K223" s="68" t="s">
        <v>51</v>
      </c>
      <c r="L223" s="68" t="str">
        <f t="shared" si="9"/>
        <v>*曾小邱、*大桑树、*后孙家、*后杨村、*黄邱庄、*姜庄、*刘榆林头、*南五街、*潘家、*前武陵、*前杨、*庆中、*田贾、*西李寨、*王还城、*张贾、*张榆林头、*朱小邱</v>
      </c>
      <c r="M223" s="68">
        <v>31</v>
      </c>
      <c r="N223" s="68" t="s">
        <v>53</v>
      </c>
      <c r="O223" s="68" t="s">
        <v>502</v>
      </c>
      <c r="P223" s="71"/>
      <c r="Q223" s="71"/>
      <c r="R223" s="71"/>
      <c r="S223" s="71"/>
      <c r="T223" s="71"/>
    </row>
    <row r="224" s="10" customFormat="1" ht="108" spans="1:20">
      <c r="A224" s="19" t="s">
        <v>43</v>
      </c>
      <c r="B224" s="19" t="s">
        <v>14</v>
      </c>
      <c r="C224" s="68" t="s">
        <v>610</v>
      </c>
      <c r="D224" s="69" t="s">
        <v>499</v>
      </c>
      <c r="E224" s="68" t="s">
        <v>46</v>
      </c>
      <c r="F224" s="68" t="s">
        <v>611</v>
      </c>
      <c r="G224" s="68" t="s">
        <v>48</v>
      </c>
      <c r="H224" s="68" t="s">
        <v>333</v>
      </c>
      <c r="I224" s="68" t="s">
        <v>612</v>
      </c>
      <c r="J224" s="68">
        <v>25.585</v>
      </c>
      <c r="K224" s="68" t="s">
        <v>51</v>
      </c>
      <c r="L224" s="68" t="str">
        <f t="shared" si="9"/>
        <v>*赵马寨、*夏木、*吕家海、*郭花园、*三合村、*刘堌堆、*南王庄、*彭寨、*南街、*北王庄、*店当、*东韩信、*孙寨、*倪家寨、*蔡油坊、*山王寨</v>
      </c>
      <c r="M224" s="68">
        <v>37</v>
      </c>
      <c r="N224" s="68" t="s">
        <v>53</v>
      </c>
      <c r="O224" s="68" t="s">
        <v>502</v>
      </c>
      <c r="P224" s="71"/>
      <c r="Q224" s="71"/>
      <c r="R224" s="71"/>
      <c r="S224" s="71"/>
      <c r="T224" s="71"/>
    </row>
    <row r="225" s="10" customFormat="1" ht="205.2" spans="1:20">
      <c r="A225" s="19" t="s">
        <v>43</v>
      </c>
      <c r="B225" s="19" t="s">
        <v>14</v>
      </c>
      <c r="C225" s="68" t="s">
        <v>613</v>
      </c>
      <c r="D225" s="69" t="s">
        <v>499</v>
      </c>
      <c r="E225" s="68" t="s">
        <v>46</v>
      </c>
      <c r="F225" s="68" t="s">
        <v>614</v>
      </c>
      <c r="G225" s="68" t="s">
        <v>48</v>
      </c>
      <c r="H225" s="68" t="s">
        <v>69</v>
      </c>
      <c r="I225" s="68" t="s">
        <v>615</v>
      </c>
      <c r="J225" s="68">
        <v>192</v>
      </c>
      <c r="K225" s="68" t="s">
        <v>51</v>
      </c>
      <c r="L225" s="68" t="str">
        <f t="shared" si="9"/>
        <v>*陈占、*程占、*丁占、*东街、*封占、*郭占、*韩岗、*郝相楼、*候占、*后三村、*胡占、*孔店、*兰占、*雷楼、*李拐、*李占、*连集、*刘占、*马占、*穆楼、*南五庄、*南游、*青古庄、*桑占、*万占、*王店、*王占、*西北庄、*西街、*小甘露、*徐占、*杨店、*于林、*张相楼、*张占、*庄户</v>
      </c>
      <c r="M225" s="68">
        <v>240</v>
      </c>
      <c r="N225" s="68" t="s">
        <v>53</v>
      </c>
      <c r="O225" s="68" t="s">
        <v>502</v>
      </c>
      <c r="P225" s="71"/>
      <c r="Q225" s="71"/>
      <c r="R225" s="71"/>
      <c r="S225" s="71"/>
      <c r="T225" s="71"/>
    </row>
    <row r="226" s="10" customFormat="1" ht="32.4" spans="1:20">
      <c r="A226" s="19" t="s">
        <v>43</v>
      </c>
      <c r="B226" s="19" t="s">
        <v>14</v>
      </c>
      <c r="C226" s="68" t="s">
        <v>616</v>
      </c>
      <c r="D226" s="69" t="s">
        <v>499</v>
      </c>
      <c r="E226" s="68" t="s">
        <v>46</v>
      </c>
      <c r="F226" s="68" t="s">
        <v>617</v>
      </c>
      <c r="G226" s="68" t="s">
        <v>48</v>
      </c>
      <c r="H226" s="68" t="s">
        <v>69</v>
      </c>
      <c r="I226" s="68" t="s">
        <v>618</v>
      </c>
      <c r="J226" s="68">
        <v>8</v>
      </c>
      <c r="K226" s="68" t="s">
        <v>51</v>
      </c>
      <c r="L226" s="68" t="str">
        <f t="shared" si="9"/>
        <v>*陈寨、*陈曹楼</v>
      </c>
      <c r="M226" s="68">
        <v>10</v>
      </c>
      <c r="N226" s="68" t="s">
        <v>53</v>
      </c>
      <c r="O226" s="68" t="s">
        <v>502</v>
      </c>
      <c r="P226" s="71"/>
      <c r="Q226" s="71"/>
      <c r="R226" s="71"/>
      <c r="S226" s="71"/>
      <c r="T226" s="71"/>
    </row>
    <row r="227" s="10" customFormat="1" ht="75.6" spans="1:20">
      <c r="A227" s="19" t="s">
        <v>43</v>
      </c>
      <c r="B227" s="19" t="s">
        <v>14</v>
      </c>
      <c r="C227" s="68" t="s">
        <v>619</v>
      </c>
      <c r="D227" s="69" t="s">
        <v>499</v>
      </c>
      <c r="E227" s="68" t="s">
        <v>46</v>
      </c>
      <c r="F227" s="68" t="s">
        <v>620</v>
      </c>
      <c r="G227" s="68" t="s">
        <v>48</v>
      </c>
      <c r="H227" s="68" t="s">
        <v>69</v>
      </c>
      <c r="I227" s="68" t="s">
        <v>621</v>
      </c>
      <c r="J227" s="68">
        <v>21.5</v>
      </c>
      <c r="K227" s="68" t="s">
        <v>51</v>
      </c>
      <c r="L227" s="68" t="str">
        <f t="shared" si="9"/>
        <v>*魏寨、*南游、*孔店、*后三村、*徐寨、*郝相楼、*李拐、*东街、*庄户、*西街、*张寨、*穆楼、*董寨</v>
      </c>
      <c r="M227" s="68">
        <v>28</v>
      </c>
      <c r="N227" s="68" t="s">
        <v>53</v>
      </c>
      <c r="O227" s="68" t="s">
        <v>502</v>
      </c>
      <c r="P227" s="71"/>
      <c r="Q227" s="71"/>
      <c r="R227" s="71"/>
      <c r="S227" s="71"/>
      <c r="T227" s="71"/>
    </row>
    <row r="228" s="10" customFormat="1" ht="32.4" spans="1:20">
      <c r="A228" s="19" t="s">
        <v>43</v>
      </c>
      <c r="B228" s="19" t="s">
        <v>14</v>
      </c>
      <c r="C228" s="68" t="s">
        <v>622</v>
      </c>
      <c r="D228" s="69" t="s">
        <v>499</v>
      </c>
      <c r="E228" s="68" t="s">
        <v>46</v>
      </c>
      <c r="F228" s="68" t="s">
        <v>623</v>
      </c>
      <c r="G228" s="68" t="s">
        <v>48</v>
      </c>
      <c r="H228" s="68" t="s">
        <v>583</v>
      </c>
      <c r="I228" s="68" t="s">
        <v>624</v>
      </c>
      <c r="J228" s="68">
        <v>7</v>
      </c>
      <c r="K228" s="68" t="s">
        <v>51</v>
      </c>
      <c r="L228" s="68" t="str">
        <f t="shared" si="9"/>
        <v>*张堂、*小寨、*田楼、*后榆园</v>
      </c>
      <c r="M228" s="68">
        <v>10</v>
      </c>
      <c r="N228" s="68" t="s">
        <v>53</v>
      </c>
      <c r="O228" s="68" t="s">
        <v>502</v>
      </c>
      <c r="P228" s="71"/>
      <c r="Q228" s="71"/>
      <c r="R228" s="71"/>
      <c r="S228" s="71"/>
      <c r="T228" s="71"/>
    </row>
    <row r="229" s="10" customFormat="1" ht="205.2" spans="1:20">
      <c r="A229" s="19" t="s">
        <v>43</v>
      </c>
      <c r="B229" s="19" t="s">
        <v>14</v>
      </c>
      <c r="C229" s="68" t="s">
        <v>622</v>
      </c>
      <c r="D229" s="69" t="s">
        <v>499</v>
      </c>
      <c r="E229" s="68" t="s">
        <v>46</v>
      </c>
      <c r="F229" s="68" t="s">
        <v>625</v>
      </c>
      <c r="G229" s="68" t="s">
        <v>48</v>
      </c>
      <c r="H229" s="68" t="s">
        <v>583</v>
      </c>
      <c r="I229" s="68" t="s">
        <v>626</v>
      </c>
      <c r="J229" s="68">
        <v>82.35</v>
      </c>
      <c r="K229" s="68" t="s">
        <v>51</v>
      </c>
      <c r="L229" s="68" t="str">
        <f t="shared" si="9"/>
        <v>*后郭庄、*双寨、*戚庄、*前榆园、*单寨、*田楼、*小寨、*后榆园、*许集、*后郭龙、*许庄、*杨楼、*后李海、*任堤口、*王新寨、*申庄、*前李海、*马庄、*左店、*扬李店、*李道期、*董老寨、*小濮洲、*大屯、*肖庄、*孙庄、*刘高庄、*候里家、*大张村、*马庄、*许窑、*沙窝、*大李庄、*户部寨</v>
      </c>
      <c r="M229" s="68">
        <v>108</v>
      </c>
      <c r="N229" s="68" t="s">
        <v>53</v>
      </c>
      <c r="O229" s="68" t="s">
        <v>502</v>
      </c>
      <c r="P229" s="71"/>
      <c r="Q229" s="71"/>
      <c r="R229" s="71"/>
      <c r="S229" s="71"/>
      <c r="T229" s="71"/>
    </row>
    <row r="230" s="10" customFormat="1" ht="75.6" spans="1:20">
      <c r="A230" s="19" t="s">
        <v>43</v>
      </c>
      <c r="B230" s="19" t="s">
        <v>14</v>
      </c>
      <c r="C230" s="68" t="s">
        <v>627</v>
      </c>
      <c r="D230" s="69" t="s">
        <v>499</v>
      </c>
      <c r="E230" s="68" t="s">
        <v>46</v>
      </c>
      <c r="F230" s="68" t="s">
        <v>628</v>
      </c>
      <c r="G230" s="68" t="s">
        <v>48</v>
      </c>
      <c r="H230" s="68" t="s">
        <v>629</v>
      </c>
      <c r="I230" s="68" t="s">
        <v>630</v>
      </c>
      <c r="J230" s="68">
        <v>13.95</v>
      </c>
      <c r="K230" s="68" t="s">
        <v>51</v>
      </c>
      <c r="L230" s="68" t="str">
        <f t="shared" si="9"/>
        <v>*鲁五星、*管五星、*东六关寨、*沙河寨、*东清河头、*中清河头、*岳堤口、*陈庄、*刘思公、*西清河头</v>
      </c>
      <c r="M230" s="68">
        <v>23</v>
      </c>
      <c r="N230" s="68" t="s">
        <v>53</v>
      </c>
      <c r="O230" s="68" t="s">
        <v>502</v>
      </c>
      <c r="P230" s="71"/>
      <c r="Q230" s="71"/>
      <c r="R230" s="71"/>
      <c r="S230" s="71"/>
      <c r="T230" s="71"/>
    </row>
    <row r="231" s="10" customFormat="1" ht="118.8" spans="1:20">
      <c r="A231" s="19" t="s">
        <v>43</v>
      </c>
      <c r="B231" s="19" t="s">
        <v>14</v>
      </c>
      <c r="C231" s="68" t="s">
        <v>631</v>
      </c>
      <c r="D231" s="69" t="s">
        <v>499</v>
      </c>
      <c r="E231" s="68" t="s">
        <v>46</v>
      </c>
      <c r="F231" s="68" t="s">
        <v>632</v>
      </c>
      <c r="G231" s="68" t="s">
        <v>48</v>
      </c>
      <c r="H231" s="68" t="s">
        <v>629</v>
      </c>
      <c r="I231" s="68" t="s">
        <v>633</v>
      </c>
      <c r="J231" s="68">
        <v>17.023</v>
      </c>
      <c r="K231" s="68" t="s">
        <v>51</v>
      </c>
      <c r="L231" s="68" t="str">
        <f t="shared" si="9"/>
        <v>*西刘贯寨、*东刘贯寨、*前刘贯寨、*中清河头、*西清河头、*振兴寨、*娄昌湖、*东大韩、*陈庄、*杨昌湖</v>
      </c>
      <c r="M231" s="68">
        <v>46</v>
      </c>
      <c r="N231" s="68" t="s">
        <v>53</v>
      </c>
      <c r="O231" s="68" t="s">
        <v>502</v>
      </c>
      <c r="P231" s="71"/>
      <c r="Q231" s="71"/>
      <c r="R231" s="71"/>
      <c r="S231" s="71"/>
      <c r="T231" s="71"/>
    </row>
    <row r="232" s="10" customFormat="1" ht="97.2" spans="1:20">
      <c r="A232" s="19" t="s">
        <v>43</v>
      </c>
      <c r="B232" s="19" t="s">
        <v>14</v>
      </c>
      <c r="C232" s="68" t="s">
        <v>634</v>
      </c>
      <c r="D232" s="69" t="s">
        <v>499</v>
      </c>
      <c r="E232" s="68" t="s">
        <v>46</v>
      </c>
      <c r="F232" s="68" t="s">
        <v>635</v>
      </c>
      <c r="G232" s="68" t="s">
        <v>48</v>
      </c>
      <c r="H232" s="68" t="s">
        <v>629</v>
      </c>
      <c r="I232" s="68" t="s">
        <v>636</v>
      </c>
      <c r="J232" s="68">
        <v>21.4</v>
      </c>
      <c r="K232" s="68" t="s">
        <v>51</v>
      </c>
      <c r="L232" s="68" t="str">
        <f t="shared" si="9"/>
        <v>*沙河寨、*陈庄、*桃园、*东清河头、*西清河头、*岳堤口、*刘思公、*杨昌湖、*娄昌湖、*振兴寨、*焦寨、*西大韩</v>
      </c>
      <c r="M232" s="68">
        <v>39</v>
      </c>
      <c r="N232" s="68" t="s">
        <v>53</v>
      </c>
      <c r="O232" s="68" t="s">
        <v>502</v>
      </c>
      <c r="P232" s="71"/>
      <c r="Q232" s="71"/>
      <c r="R232" s="71"/>
      <c r="S232" s="71"/>
      <c r="T232" s="71"/>
    </row>
    <row r="233" s="10" customFormat="1" ht="32.4" spans="1:20">
      <c r="A233" s="19" t="s">
        <v>43</v>
      </c>
      <c r="B233" s="19" t="s">
        <v>14</v>
      </c>
      <c r="C233" s="68" t="s">
        <v>637</v>
      </c>
      <c r="D233" s="69" t="s">
        <v>499</v>
      </c>
      <c r="E233" s="68" t="s">
        <v>46</v>
      </c>
      <c r="F233" s="68" t="s">
        <v>638</v>
      </c>
      <c r="G233" s="68" t="s">
        <v>48</v>
      </c>
      <c r="H233" s="68" t="s">
        <v>639</v>
      </c>
      <c r="I233" s="68" t="s">
        <v>640</v>
      </c>
      <c r="J233" s="68">
        <v>6.25</v>
      </c>
      <c r="K233" s="68" t="s">
        <v>51</v>
      </c>
      <c r="L233" s="68" t="str">
        <f t="shared" si="9"/>
        <v>*七娘寨、*朔村、*枣科、*吉村、*吉堂、*赵寨</v>
      </c>
      <c r="M233" s="68">
        <v>10</v>
      </c>
      <c r="N233" s="68" t="s">
        <v>53</v>
      </c>
      <c r="O233" s="68" t="s">
        <v>502</v>
      </c>
      <c r="P233" s="71"/>
      <c r="Q233" s="71"/>
      <c r="R233" s="71"/>
      <c r="S233" s="71"/>
      <c r="T233" s="71"/>
    </row>
    <row r="234" s="10" customFormat="1" ht="108" spans="1:20">
      <c r="A234" s="19" t="s">
        <v>43</v>
      </c>
      <c r="B234" s="19" t="s">
        <v>14</v>
      </c>
      <c r="C234" s="68" t="s">
        <v>641</v>
      </c>
      <c r="D234" s="69" t="s">
        <v>499</v>
      </c>
      <c r="E234" s="68" t="s">
        <v>46</v>
      </c>
      <c r="F234" s="68" t="s">
        <v>642</v>
      </c>
      <c r="G234" s="68" t="s">
        <v>48</v>
      </c>
      <c r="H234" s="68" t="s">
        <v>639</v>
      </c>
      <c r="I234" s="68" t="s">
        <v>643</v>
      </c>
      <c r="J234" s="68">
        <v>24.43</v>
      </c>
      <c r="K234" s="68" t="s">
        <v>51</v>
      </c>
      <c r="L234" s="68" t="str">
        <f t="shared" si="9"/>
        <v>*杨村、*焦村、*官人店、*兴张、*吉洼、*这盒寨、*东陈庄、*小集、*七娘寨、*赵庄、*黄庙、*韩村、*高楼、*肖楼、*土岭头、*曲六店、*吉堂、*虎山寨</v>
      </c>
      <c r="M234" s="68">
        <v>45</v>
      </c>
      <c r="N234" s="68" t="s">
        <v>53</v>
      </c>
      <c r="O234" s="68" t="s">
        <v>502</v>
      </c>
      <c r="P234" s="71"/>
      <c r="Q234" s="71"/>
      <c r="R234" s="71"/>
      <c r="S234" s="71"/>
      <c r="T234" s="71"/>
    </row>
    <row r="235" s="10" customFormat="1" ht="86.4" spans="1:20">
      <c r="A235" s="19" t="s">
        <v>43</v>
      </c>
      <c r="B235" s="19" t="s">
        <v>14</v>
      </c>
      <c r="C235" s="68" t="s">
        <v>644</v>
      </c>
      <c r="D235" s="69" t="s">
        <v>499</v>
      </c>
      <c r="E235" s="68" t="s">
        <v>46</v>
      </c>
      <c r="F235" s="68" t="s">
        <v>645</v>
      </c>
      <c r="G235" s="68" t="s">
        <v>48</v>
      </c>
      <c r="H235" s="68" t="s">
        <v>646</v>
      </c>
      <c r="I235" s="68" t="s">
        <v>647</v>
      </c>
      <c r="J235" s="68">
        <v>13.25</v>
      </c>
      <c r="K235" s="68" t="s">
        <v>51</v>
      </c>
      <c r="L235" s="68" t="str">
        <f t="shared" si="9"/>
        <v>*顾家庄、*朱南孟、*丈古集、*前杜固、*后杜固、*寨上、*邢庄、*南杨、*季家、*西白楼、*顾头、*翟庄、*柘桑树</v>
      </c>
      <c r="M235" s="68">
        <v>23</v>
      </c>
      <c r="N235" s="68" t="s">
        <v>53</v>
      </c>
      <c r="O235" s="68" t="s">
        <v>502</v>
      </c>
      <c r="P235" s="71"/>
      <c r="Q235" s="71"/>
      <c r="R235" s="71"/>
      <c r="S235" s="71"/>
      <c r="T235" s="71"/>
    </row>
    <row r="236" s="10" customFormat="1" ht="75.6" spans="1:20">
      <c r="A236" s="19" t="s">
        <v>43</v>
      </c>
      <c r="B236" s="19" t="s">
        <v>14</v>
      </c>
      <c r="C236" s="68" t="s">
        <v>648</v>
      </c>
      <c r="D236" s="69" t="s">
        <v>499</v>
      </c>
      <c r="E236" s="68" t="s">
        <v>46</v>
      </c>
      <c r="F236" s="68" t="s">
        <v>649</v>
      </c>
      <c r="G236" s="68" t="s">
        <v>48</v>
      </c>
      <c r="H236" s="68" t="s">
        <v>646</v>
      </c>
      <c r="I236" s="68" t="s">
        <v>650</v>
      </c>
      <c r="J236" s="68">
        <v>12.15</v>
      </c>
      <c r="K236" s="68" t="s">
        <v>51</v>
      </c>
      <c r="L236" s="68" t="str">
        <f t="shared" si="9"/>
        <v>*南杨什八郎、*东寺上、*窦楼村、*王龙庄、*西寺上、*龙宿、*安家、*顾家庄、*水杨村、*后杜固、*季家</v>
      </c>
      <c r="M236" s="68">
        <v>18</v>
      </c>
      <c r="N236" s="68" t="s">
        <v>53</v>
      </c>
      <c r="O236" s="68" t="s">
        <v>502</v>
      </c>
      <c r="P236" s="71"/>
      <c r="Q236" s="71"/>
      <c r="R236" s="71"/>
      <c r="S236" s="71"/>
      <c r="T236" s="71"/>
    </row>
    <row r="237" s="10" customFormat="1" ht="64.8" spans="1:20">
      <c r="A237" s="19" t="s">
        <v>43</v>
      </c>
      <c r="B237" s="19" t="s">
        <v>14</v>
      </c>
      <c r="C237" s="68" t="s">
        <v>651</v>
      </c>
      <c r="D237" s="69" t="s">
        <v>499</v>
      </c>
      <c r="E237" s="68" t="s">
        <v>46</v>
      </c>
      <c r="F237" s="68" t="s">
        <v>652</v>
      </c>
      <c r="G237" s="68" t="s">
        <v>48</v>
      </c>
      <c r="H237" s="68" t="s">
        <v>646</v>
      </c>
      <c r="I237" s="68" t="s">
        <v>653</v>
      </c>
      <c r="J237" s="68">
        <v>10.45</v>
      </c>
      <c r="K237" s="68" t="s">
        <v>51</v>
      </c>
      <c r="L237" s="68" t="str">
        <f t="shared" si="9"/>
        <v>*张庄、*翟庄、*李家屯、*梁庄、*季家、*刘南孟、*柘桑树、*鲁河、*后杜庄、*朱家庄、*新村</v>
      </c>
      <c r="M237" s="68">
        <v>20</v>
      </c>
      <c r="N237" s="68" t="s">
        <v>53</v>
      </c>
      <c r="O237" s="68" t="s">
        <v>502</v>
      </c>
      <c r="P237" s="71"/>
      <c r="Q237" s="71"/>
      <c r="R237" s="71"/>
      <c r="S237" s="71"/>
      <c r="T237" s="71"/>
    </row>
    <row r="238" s="10" customFormat="1" ht="32.4" spans="1:20">
      <c r="A238" s="19" t="s">
        <v>43</v>
      </c>
      <c r="B238" s="19" t="s">
        <v>14</v>
      </c>
      <c r="C238" s="68" t="s">
        <v>654</v>
      </c>
      <c r="D238" s="69" t="s">
        <v>499</v>
      </c>
      <c r="E238" s="68" t="s">
        <v>46</v>
      </c>
      <c r="F238" s="68" t="s">
        <v>655</v>
      </c>
      <c r="G238" s="68" t="s">
        <v>48</v>
      </c>
      <c r="H238" s="68" t="s">
        <v>656</v>
      </c>
      <c r="I238" s="68" t="s">
        <v>657</v>
      </c>
      <c r="J238" s="68">
        <v>5.55</v>
      </c>
      <c r="K238" s="68" t="s">
        <v>51</v>
      </c>
      <c r="L238" s="68" t="str">
        <f t="shared" si="9"/>
        <v>*东窦堤、*孙庄、*龙堤、*前田丈、*西窦堤</v>
      </c>
      <c r="M238" s="68">
        <v>8</v>
      </c>
      <c r="N238" s="68" t="s">
        <v>53</v>
      </c>
      <c r="O238" s="68" t="s">
        <v>502</v>
      </c>
      <c r="P238" s="71"/>
      <c r="Q238" s="71"/>
      <c r="R238" s="71"/>
      <c r="S238" s="71"/>
      <c r="T238" s="71"/>
    </row>
    <row r="239" s="10" customFormat="1" ht="64.8" spans="1:20">
      <c r="A239" s="19" t="s">
        <v>43</v>
      </c>
      <c r="B239" s="19" t="s">
        <v>14</v>
      </c>
      <c r="C239" s="68" t="s">
        <v>654</v>
      </c>
      <c r="D239" s="69" t="s">
        <v>499</v>
      </c>
      <c r="E239" s="68" t="s">
        <v>46</v>
      </c>
      <c r="F239" s="68" t="s">
        <v>658</v>
      </c>
      <c r="G239" s="68" t="s">
        <v>48</v>
      </c>
      <c r="H239" s="68" t="s">
        <v>656</v>
      </c>
      <c r="I239" s="68" t="s">
        <v>659</v>
      </c>
      <c r="J239" s="68">
        <v>15.46</v>
      </c>
      <c r="K239" s="68" t="s">
        <v>51</v>
      </c>
      <c r="L239" s="68" t="str">
        <f t="shared" si="9"/>
        <v>*裴西屯、*邢庄、*王村、*杨拐、*张庄、*大屯、*龙堤、*贺村、*吉村、*前田丈、*西窦堤</v>
      </c>
      <c r="M239" s="68">
        <v>23</v>
      </c>
      <c r="N239" s="68" t="s">
        <v>53</v>
      </c>
      <c r="O239" s="68" t="s">
        <v>502</v>
      </c>
      <c r="P239" s="71"/>
      <c r="Q239" s="71"/>
      <c r="R239" s="71"/>
      <c r="S239" s="71"/>
      <c r="T239" s="71"/>
    </row>
    <row r="240" s="10" customFormat="1" ht="32.4" spans="1:20">
      <c r="A240" s="19" t="s">
        <v>43</v>
      </c>
      <c r="B240" s="19" t="s">
        <v>14</v>
      </c>
      <c r="C240" s="68" t="s">
        <v>660</v>
      </c>
      <c r="D240" s="69" t="s">
        <v>499</v>
      </c>
      <c r="E240" s="68" t="s">
        <v>46</v>
      </c>
      <c r="F240" s="68" t="s">
        <v>661</v>
      </c>
      <c r="G240" s="68" t="s">
        <v>48</v>
      </c>
      <c r="H240" s="68" t="s">
        <v>103</v>
      </c>
      <c r="I240" s="68" t="s">
        <v>662</v>
      </c>
      <c r="J240" s="68">
        <v>0.8</v>
      </c>
      <c r="K240" s="68" t="s">
        <v>51</v>
      </c>
      <c r="L240" s="68" t="str">
        <f t="shared" si="9"/>
        <v>*粱寨</v>
      </c>
      <c r="M240" s="68">
        <v>1</v>
      </c>
      <c r="N240" s="68" t="s">
        <v>53</v>
      </c>
      <c r="O240" s="68" t="s">
        <v>502</v>
      </c>
      <c r="P240" s="71"/>
      <c r="Q240" s="71"/>
      <c r="R240" s="71"/>
      <c r="S240" s="71"/>
      <c r="T240" s="71"/>
    </row>
    <row r="241" s="10" customFormat="1" ht="43.2" spans="1:20">
      <c r="A241" s="19" t="s">
        <v>43</v>
      </c>
      <c r="B241" s="19" t="s">
        <v>14</v>
      </c>
      <c r="C241" s="68" t="s">
        <v>663</v>
      </c>
      <c r="D241" s="69" t="s">
        <v>499</v>
      </c>
      <c r="E241" s="68" t="s">
        <v>46</v>
      </c>
      <c r="F241" s="68" t="s">
        <v>664</v>
      </c>
      <c r="G241" s="68" t="s">
        <v>48</v>
      </c>
      <c r="H241" s="68" t="s">
        <v>103</v>
      </c>
      <c r="I241" s="68" t="s">
        <v>665</v>
      </c>
      <c r="J241" s="68">
        <v>11.45</v>
      </c>
      <c r="K241" s="68" t="s">
        <v>51</v>
      </c>
      <c r="L241" s="68" t="str">
        <f t="shared" si="9"/>
        <v>*南辛庄、*屯庄、*后时寨、*董楼、*后梨园、*南张庄、*马海</v>
      </c>
      <c r="M241" s="68">
        <v>22</v>
      </c>
      <c r="N241" s="68" t="s">
        <v>53</v>
      </c>
      <c r="O241" s="68" t="s">
        <v>502</v>
      </c>
      <c r="P241" s="71"/>
      <c r="Q241" s="71"/>
      <c r="R241" s="71"/>
      <c r="S241" s="71"/>
      <c r="T241" s="71"/>
    </row>
    <row r="242" s="10" customFormat="1" ht="205.2" spans="1:20">
      <c r="A242" s="19" t="s">
        <v>43</v>
      </c>
      <c r="B242" s="19" t="s">
        <v>14</v>
      </c>
      <c r="C242" s="68" t="s">
        <v>666</v>
      </c>
      <c r="D242" s="69" t="s">
        <v>499</v>
      </c>
      <c r="E242" s="68" t="s">
        <v>46</v>
      </c>
      <c r="F242" s="68" t="s">
        <v>667</v>
      </c>
      <c r="G242" s="68" t="s">
        <v>48</v>
      </c>
      <c r="H242" s="68" t="s">
        <v>103</v>
      </c>
      <c r="I242" s="68" t="s">
        <v>668</v>
      </c>
      <c r="J242" s="68">
        <v>144</v>
      </c>
      <c r="K242" s="68" t="s">
        <v>51</v>
      </c>
      <c r="L242" s="68" t="str">
        <f t="shared" si="9"/>
        <v>*大兰溪、*党堂、*东韩寨、*东马李、*东孙集、*东闫村、*东朱寨、*段寨、*房常治、*后梨园、*后时寨、*后寨上、*后朱寨、*焦集、*连山寺、*梁寨、*刘寨、*马海、*梅寨、*南王庄、*南辛庄、*聂固堆、*前梨园、*前寨上、*前朱寨、*屯庄、*西韩寨、*西兰溪、*西孙集、*西闫村、*殷庄、*张水坑</v>
      </c>
      <c r="M242" s="68">
        <v>180</v>
      </c>
      <c r="N242" s="68" t="s">
        <v>53</v>
      </c>
      <c r="O242" s="68" t="s">
        <v>502</v>
      </c>
      <c r="P242" s="71"/>
      <c r="Q242" s="71"/>
      <c r="R242" s="71"/>
      <c r="S242" s="71"/>
      <c r="T242" s="71"/>
    </row>
    <row r="243" s="10" customFormat="1" ht="205.2" spans="1:20">
      <c r="A243" s="19" t="s">
        <v>43</v>
      </c>
      <c r="B243" s="19" t="s">
        <v>14</v>
      </c>
      <c r="C243" s="68" t="s">
        <v>669</v>
      </c>
      <c r="D243" s="69" t="s">
        <v>499</v>
      </c>
      <c r="E243" s="68" t="s">
        <v>46</v>
      </c>
      <c r="F243" s="68" t="s">
        <v>670</v>
      </c>
      <c r="G243" s="68" t="s">
        <v>48</v>
      </c>
      <c r="H243" s="68" t="s">
        <v>90</v>
      </c>
      <c r="I243" s="68" t="s">
        <v>671</v>
      </c>
      <c r="J243" s="68">
        <v>80.2</v>
      </c>
      <c r="K243" s="68" t="s">
        <v>51</v>
      </c>
      <c r="L243" s="68" t="str">
        <f t="shared" si="9"/>
        <v>*常楼、*范屯、*王称堌、*后项城、*马张庄、*南刘庄、*前项城、*王庄、*韦庙、*武祥屯、*胡楼、*姚庄、*赵庄、*于庄、*高庄、*常庄、*马口、*苏良庄、*漫渡、*孟楼、*曹堂、*孙庄、*后拐、*鱼骨、*东刘庄、*吴庄、*杨楼、*陈楼、*贾文村、*后许鹏、*金庄、*桃园、*卜庄、*北王楼</v>
      </c>
      <c r="M243" s="68">
        <v>109</v>
      </c>
      <c r="N243" s="68" t="s">
        <v>53</v>
      </c>
      <c r="O243" s="68" t="s">
        <v>502</v>
      </c>
      <c r="P243" s="71"/>
      <c r="Q243" s="71"/>
      <c r="R243" s="71"/>
      <c r="S243" s="71"/>
      <c r="T243" s="71"/>
    </row>
    <row r="244" s="10" customFormat="1" ht="194.4" spans="1:20">
      <c r="A244" s="19" t="s">
        <v>43</v>
      </c>
      <c r="B244" s="19" t="s">
        <v>14</v>
      </c>
      <c r="C244" s="68" t="s">
        <v>672</v>
      </c>
      <c r="D244" s="69" t="s">
        <v>499</v>
      </c>
      <c r="E244" s="68" t="s">
        <v>46</v>
      </c>
      <c r="F244" s="68" t="s">
        <v>673</v>
      </c>
      <c r="G244" s="68" t="s">
        <v>48</v>
      </c>
      <c r="H244" s="68" t="s">
        <v>128</v>
      </c>
      <c r="I244" s="68" t="s">
        <v>674</v>
      </c>
      <c r="J244" s="68">
        <v>54</v>
      </c>
      <c r="K244" s="68" t="s">
        <v>51</v>
      </c>
      <c r="L244" s="68" t="str">
        <f t="shared" si="9"/>
        <v>*白罡村、*曹楼、*东常寨、*东柳村、*葛寨、*关城、*胡密城、*后密城、*刘黄庄、*刘林寨、*鲁寨、*毛庄、*前密城、*前辛庄、*时楼、*寺上、*宋河渠、*王河渠、*王柳村、*王密城、*西常寨、*西柳村、*小寨、*辛寨、*徐楼、*闫林寨、*杨庄、*枣科、*张密城、*宗寨、*后辛庄</v>
      </c>
      <c r="M244" s="68">
        <v>83</v>
      </c>
      <c r="N244" s="68" t="s">
        <v>53</v>
      </c>
      <c r="O244" s="68" t="s">
        <v>502</v>
      </c>
      <c r="P244" s="71"/>
      <c r="Q244" s="71"/>
      <c r="R244" s="71"/>
      <c r="S244" s="71"/>
      <c r="T244" s="71"/>
    </row>
    <row r="245" s="10" customFormat="1" ht="270" spans="1:20">
      <c r="A245" s="19" t="s">
        <v>43</v>
      </c>
      <c r="B245" s="19" t="s">
        <v>14</v>
      </c>
      <c r="C245" s="68" t="s">
        <v>675</v>
      </c>
      <c r="D245" s="69" t="s">
        <v>499</v>
      </c>
      <c r="E245" s="68" t="s">
        <v>46</v>
      </c>
      <c r="F245" s="68" t="s">
        <v>676</v>
      </c>
      <c r="G245" s="68" t="s">
        <v>48</v>
      </c>
      <c r="H245" s="68" t="s">
        <v>135</v>
      </c>
      <c r="I245" s="68" t="s">
        <v>677</v>
      </c>
      <c r="J245" s="68">
        <v>133.9</v>
      </c>
      <c r="K245" s="68" t="s">
        <v>51</v>
      </c>
      <c r="L245" s="68" t="str">
        <f t="shared" si="9"/>
        <v>*南赵寨、*坝头集、*曹辛庄、*晁安头、*陈寨、*大郎中、*大庙、*大碾、*大赵寨、*道仙、*东丁占、*东减杜、*东司马、*高寨、*后旺寨、*黄寨、*贾白邱、*金辛庄、*郎寨、*李庄、*梁大郭、*芦里、*鲁白邱、*马海村、*马屯、*西白邱、*西减杜、*西司马、*阎寨、*于寨、*张屯、*张寨集、*赵堂、*支寨、*中司马、*子弟张寨、*郎中集、*甘安头、*司马集、*前赵屯、*展邱、*骆营</v>
      </c>
      <c r="M245" s="68">
        <v>204</v>
      </c>
      <c r="N245" s="68" t="s">
        <v>53</v>
      </c>
      <c r="O245" s="68" t="s">
        <v>502</v>
      </c>
      <c r="P245" s="71"/>
      <c r="Q245" s="71"/>
      <c r="R245" s="71"/>
      <c r="S245" s="71"/>
      <c r="T245" s="71"/>
    </row>
    <row r="246" s="10" customFormat="1" ht="32.4" spans="1:20">
      <c r="A246" s="19" t="s">
        <v>43</v>
      </c>
      <c r="B246" s="19" t="s">
        <v>14</v>
      </c>
      <c r="C246" s="68" t="s">
        <v>678</v>
      </c>
      <c r="D246" s="69" t="s">
        <v>499</v>
      </c>
      <c r="E246" s="68" t="s">
        <v>46</v>
      </c>
      <c r="F246" s="68" t="s">
        <v>679</v>
      </c>
      <c r="G246" s="68" t="s">
        <v>48</v>
      </c>
      <c r="H246" s="68" t="s">
        <v>135</v>
      </c>
      <c r="I246" s="68" t="s">
        <v>680</v>
      </c>
      <c r="J246" s="68">
        <v>1.1</v>
      </c>
      <c r="K246" s="68" t="s">
        <v>51</v>
      </c>
      <c r="L246" s="68" t="str">
        <f t="shared" si="9"/>
        <v>*中司马、*宋寨</v>
      </c>
      <c r="M246" s="68">
        <v>2</v>
      </c>
      <c r="N246" s="68" t="s">
        <v>53</v>
      </c>
      <c r="O246" s="68" t="s">
        <v>502</v>
      </c>
      <c r="P246" s="71"/>
      <c r="Q246" s="71"/>
      <c r="R246" s="71"/>
      <c r="S246" s="71"/>
      <c r="T246" s="71"/>
    </row>
    <row r="247" s="10" customFormat="1" ht="86.4" spans="1:20">
      <c r="A247" s="19" t="s">
        <v>43</v>
      </c>
      <c r="B247" s="19" t="s">
        <v>14</v>
      </c>
      <c r="C247" s="68" t="s">
        <v>681</v>
      </c>
      <c r="D247" s="69" t="s">
        <v>499</v>
      </c>
      <c r="E247" s="68" t="s">
        <v>46</v>
      </c>
      <c r="F247" s="68" t="s">
        <v>682</v>
      </c>
      <c r="G247" s="68" t="s">
        <v>48</v>
      </c>
      <c r="H247" s="68" t="s">
        <v>517</v>
      </c>
      <c r="I247" s="68" t="s">
        <v>683</v>
      </c>
      <c r="J247" s="68">
        <v>13.7</v>
      </c>
      <c r="K247" s="68" t="s">
        <v>51</v>
      </c>
      <c r="L247" s="68" t="str">
        <f t="shared" si="9"/>
        <v>*魏寨、*桑园、*史军、*后固堆、*后吕寨、*东高城、*赵寨、*李岸、*葛邱、*东八里、*西八里、*谢店、*水牛寨、*葛邱</v>
      </c>
      <c r="M247" s="68">
        <v>20</v>
      </c>
      <c r="N247" s="68" t="s">
        <v>53</v>
      </c>
      <c r="O247" s="68" t="s">
        <v>502</v>
      </c>
      <c r="P247" s="71"/>
      <c r="Q247" s="71"/>
      <c r="R247" s="71"/>
      <c r="S247" s="71"/>
      <c r="T247" s="71"/>
    </row>
    <row r="248" s="10" customFormat="1" ht="32.4" spans="1:20">
      <c r="A248" s="19" t="s">
        <v>43</v>
      </c>
      <c r="B248" s="19" t="s">
        <v>14</v>
      </c>
      <c r="C248" s="68" t="s">
        <v>684</v>
      </c>
      <c r="D248" s="69" t="s">
        <v>499</v>
      </c>
      <c r="E248" s="68" t="s">
        <v>46</v>
      </c>
      <c r="F248" s="68" t="s">
        <v>685</v>
      </c>
      <c r="G248" s="68" t="s">
        <v>48</v>
      </c>
      <c r="H248" s="68" t="s">
        <v>117</v>
      </c>
      <c r="I248" s="68" t="s">
        <v>686</v>
      </c>
      <c r="J248" s="68">
        <v>3.4475</v>
      </c>
      <c r="K248" s="68" t="s">
        <v>51</v>
      </c>
      <c r="L248" s="68" t="str">
        <f t="shared" si="9"/>
        <v>*王丁村、*马寨、*张河沟、*刘寨、*高铺</v>
      </c>
      <c r="M248" s="68">
        <v>6</v>
      </c>
      <c r="N248" s="68" t="s">
        <v>53</v>
      </c>
      <c r="O248" s="68" t="s">
        <v>502</v>
      </c>
      <c r="P248" s="71"/>
      <c r="Q248" s="71"/>
      <c r="R248" s="71"/>
      <c r="S248" s="71"/>
      <c r="T248" s="71"/>
    </row>
    <row r="249" s="10" customFormat="1" ht="32.4" spans="1:20">
      <c r="A249" s="19" t="s">
        <v>43</v>
      </c>
      <c r="B249" s="19" t="s">
        <v>14</v>
      </c>
      <c r="C249" s="68" t="s">
        <v>543</v>
      </c>
      <c r="D249" s="69" t="s">
        <v>499</v>
      </c>
      <c r="E249" s="68" t="s">
        <v>46</v>
      </c>
      <c r="F249" s="68" t="s">
        <v>687</v>
      </c>
      <c r="G249" s="68" t="s">
        <v>48</v>
      </c>
      <c r="H249" s="68" t="s">
        <v>545</v>
      </c>
      <c r="I249" s="68" t="s">
        <v>688</v>
      </c>
      <c r="J249" s="68">
        <v>3.6</v>
      </c>
      <c r="K249" s="68" t="s">
        <v>51</v>
      </c>
      <c r="L249" s="68" t="str">
        <f t="shared" si="9"/>
        <v>*石槽、*宋寨、*后柳寨、*晁岗、*薛店、*柳寨</v>
      </c>
      <c r="M249" s="68">
        <v>6</v>
      </c>
      <c r="N249" s="68" t="s">
        <v>53</v>
      </c>
      <c r="O249" s="68" t="s">
        <v>502</v>
      </c>
      <c r="P249" s="71"/>
      <c r="Q249" s="71"/>
      <c r="R249" s="71"/>
      <c r="S249" s="71"/>
      <c r="T249" s="71"/>
    </row>
    <row r="250" s="10" customFormat="1" ht="162" spans="1:20">
      <c r="A250" s="19" t="s">
        <v>43</v>
      </c>
      <c r="B250" s="19" t="s">
        <v>14</v>
      </c>
      <c r="C250" s="68" t="s">
        <v>689</v>
      </c>
      <c r="D250" s="69" t="s">
        <v>499</v>
      </c>
      <c r="E250" s="68" t="s">
        <v>46</v>
      </c>
      <c r="F250" s="68" t="s">
        <v>690</v>
      </c>
      <c r="G250" s="68" t="s">
        <v>48</v>
      </c>
      <c r="H250" s="68" t="s">
        <v>545</v>
      </c>
      <c r="I250" s="68" t="s">
        <v>691</v>
      </c>
      <c r="J250" s="68">
        <v>25.6</v>
      </c>
      <c r="K250" s="68" t="s">
        <v>51</v>
      </c>
      <c r="L250" s="68" t="str">
        <f t="shared" si="9"/>
        <v>*张马羡、*李家寨、*留城、*董楼、*安寨、*晁岗、*东草庙、*东大张、*东牛庄、*冯寨、*贯寨、*后胡状、*黄村、*老王庄、*雷庄、*炉里、*孟庄、*牛大张、*石槽、*宋寨、*汤庄、*西牛庄、*杨大张、*杨岗上、*中草庙、*中胡状</v>
      </c>
      <c r="M250" s="68">
        <v>32</v>
      </c>
      <c r="N250" s="68" t="s">
        <v>53</v>
      </c>
      <c r="O250" s="68" t="s">
        <v>502</v>
      </c>
      <c r="P250" s="71"/>
      <c r="Q250" s="71"/>
      <c r="R250" s="71"/>
      <c r="S250" s="71"/>
      <c r="T250" s="71"/>
    </row>
    <row r="251" s="10" customFormat="1" ht="97.2" spans="1:20">
      <c r="A251" s="19" t="s">
        <v>43</v>
      </c>
      <c r="B251" s="19" t="s">
        <v>14</v>
      </c>
      <c r="C251" s="68" t="s">
        <v>692</v>
      </c>
      <c r="D251" s="69" t="s">
        <v>499</v>
      </c>
      <c r="E251" s="68" t="s">
        <v>46</v>
      </c>
      <c r="F251" s="68" t="s">
        <v>693</v>
      </c>
      <c r="G251" s="68" t="s">
        <v>48</v>
      </c>
      <c r="H251" s="68" t="s">
        <v>338</v>
      </c>
      <c r="I251" s="68" t="s">
        <v>694</v>
      </c>
      <c r="J251" s="68">
        <v>16.775</v>
      </c>
      <c r="K251" s="68" t="s">
        <v>51</v>
      </c>
      <c r="L251" s="68" t="str">
        <f t="shared" si="9"/>
        <v>*中于屯、*红屯、*肖堌堆、*尹郭村、*马郭村、*牛庄、*后楼、*荒庄、*马坊、*梁庄、*北陈寨、*贾张温、*袁楼、*柳河寨、*保安</v>
      </c>
      <c r="M251" s="68">
        <v>28</v>
      </c>
      <c r="N251" s="68" t="s">
        <v>53</v>
      </c>
      <c r="O251" s="68" t="s">
        <v>502</v>
      </c>
      <c r="P251" s="71"/>
      <c r="Q251" s="71"/>
      <c r="R251" s="71"/>
      <c r="S251" s="71"/>
      <c r="T251" s="71"/>
    </row>
    <row r="252" s="10" customFormat="1" ht="226.8" spans="1:20">
      <c r="A252" s="19" t="s">
        <v>43</v>
      </c>
      <c r="B252" s="19" t="s">
        <v>14</v>
      </c>
      <c r="C252" s="68" t="s">
        <v>695</v>
      </c>
      <c r="D252" s="69" t="s">
        <v>499</v>
      </c>
      <c r="E252" s="68" t="s">
        <v>46</v>
      </c>
      <c r="F252" s="68" t="s">
        <v>696</v>
      </c>
      <c r="G252" s="68" t="s">
        <v>48</v>
      </c>
      <c r="H252" s="68" t="s">
        <v>173</v>
      </c>
      <c r="I252" s="68" t="s">
        <v>697</v>
      </c>
      <c r="J252" s="68">
        <v>50.305</v>
      </c>
      <c r="K252" s="68" t="s">
        <v>51</v>
      </c>
      <c r="L252" s="68" t="str">
        <f t="shared" si="9"/>
        <v>*冯楼、*东张庄、*尚楼、*刘楼、*安楼、*芽豆屯、*南王庄、*中车庄、*尚楼、*王明屯、*寺台、*刘楼、*吉庄、*文留、*后草场、*安楼、*荆台、*王程庄、*马寨、*前草场、*东王庄、*东肖寨、*袁庄、*杨肖寨、马寨、*巴庄、*左枣林、*崔庄、*盛庄、*银岗村、*南张庄、*东王庄、*齐庄尚楼、*前冯楼、*荆台、*胡家庄、*沙滩</v>
      </c>
      <c r="M252" s="68">
        <v>80</v>
      </c>
      <c r="N252" s="68" t="s">
        <v>53</v>
      </c>
      <c r="O252" s="68" t="s">
        <v>502</v>
      </c>
      <c r="P252" s="71"/>
      <c r="Q252" s="71"/>
      <c r="R252" s="71"/>
      <c r="S252" s="71"/>
      <c r="T252" s="71"/>
    </row>
    <row r="253" s="10" customFormat="1" ht="32.4" spans="1:20">
      <c r="A253" s="19" t="s">
        <v>43</v>
      </c>
      <c r="B253" s="19" t="s">
        <v>14</v>
      </c>
      <c r="C253" s="68" t="s">
        <v>698</v>
      </c>
      <c r="D253" s="69" t="s">
        <v>499</v>
      </c>
      <c r="E253" s="68" t="s">
        <v>46</v>
      </c>
      <c r="F253" s="68" t="s">
        <v>699</v>
      </c>
      <c r="G253" s="68" t="s">
        <v>48</v>
      </c>
      <c r="H253" s="68" t="s">
        <v>700</v>
      </c>
      <c r="I253" s="68" t="s">
        <v>701</v>
      </c>
      <c r="J253" s="68">
        <v>0.8</v>
      </c>
      <c r="K253" s="68" t="s">
        <v>51</v>
      </c>
      <c r="L253" s="68" t="str">
        <f t="shared" si="9"/>
        <v>*杜庄</v>
      </c>
      <c r="M253" s="68">
        <v>1</v>
      </c>
      <c r="N253" s="68" t="s">
        <v>53</v>
      </c>
      <c r="O253" s="68" t="s">
        <v>502</v>
      </c>
      <c r="P253" s="71"/>
      <c r="Q253" s="71"/>
      <c r="R253" s="71"/>
      <c r="S253" s="71"/>
      <c r="T253" s="71"/>
    </row>
    <row r="254" s="10" customFormat="1" ht="409.5" spans="1:20">
      <c r="A254" s="19" t="s">
        <v>43</v>
      </c>
      <c r="B254" s="19" t="s">
        <v>14</v>
      </c>
      <c r="C254" s="68" t="s">
        <v>702</v>
      </c>
      <c r="D254" s="69" t="s">
        <v>703</v>
      </c>
      <c r="E254" s="68" t="s">
        <v>46</v>
      </c>
      <c r="F254" s="68" t="s">
        <v>704</v>
      </c>
      <c r="G254" s="68" t="s">
        <v>48</v>
      </c>
      <c r="H254" s="68" t="s">
        <v>705</v>
      </c>
      <c r="I254" s="68" t="s">
        <v>703</v>
      </c>
      <c r="J254" s="68">
        <v>1823.2</v>
      </c>
      <c r="K254" s="68" t="s">
        <v>51</v>
      </c>
      <c r="L254" s="68" t="str">
        <f t="shared" si="9"/>
        <v>水屯村、桃园、后梨园、东辛庄、中时寨、前时寨、樊常治、东孙集、房常治、段寨、东韩寨、梅寨、聂堌堆、屯庄、殷庄、梁寨、焦集、南辛庄、潘寨、南张庄、西马李、西辛庄、西兰溪、前寨上、毛庄、白堽、仝庄、宋河渠、闫林寨、庞寨、李密城、前夹罡、后夹罡、董林寨、朱庄、姜马李、庞楼、王河渠、潘寨、辛寨、寺上、王柳村、宗寨、东柳村、刘庄、王寨村、鹿城村、邹铺、刘寨村、后闫寨、董寨、程忠陵、六市、南习、东习、高黄庄、后九章、后闫寨、封寨、魏寨、兰寨、侯寨、小甘露、连集、桑寨、西北庄、刘寨、徐寨、陈曹楼、王店、张相楼、封寨、甘露集、张楼、程寨、李拐、北李庄、常庄、付庄、三合村、南刘庄、吴庄、河湾、刘集、马刘庄、东刘庄、王庄、北王楼、后项城、前项城、赵庄、管庄、姚庄、王称堌、孟楼、漫渡、新楼、后陈、后许棚、鱼骨、高庄、温庄、田庄、大闵城、朱楼、青庄、陈寨、王辛庄、李庄、牛寨、孟居、陈寨、后园、翟庄、韩村、王辛庄、渠村、叶庄、公西村、蓸闵城、公西集、李庄、南湖、马庄、刘海、王窑、巴寨、草坡、武寨、刘寨、张寨、张李屯、三合村、曹辛庄、晁安头、尚寨、道仙、晁屯、郎中集、前赵屯、后赵屯、骆营、大郎中、闫寨、东减杜、后汪寨、金辛庄、李庄、晁庄、鲁白邱、李白邱、赵堂、李大郭、展邱、西王海、南赵寨、东王海、后岗上村、杨岗上、王岗上、贯寨、宋寨、插花庙、尚寨、刘岗上、李家海、留城、胡马羡、董楼、李家寨、史马羡、张马羡、谷马羡、西牛庄、东草庙、黄村、雷庄、后柏桃、姚庄、贾庄、赵楼、汤庄、老王庄、中国集、冯寨、石槽、柳寨、炉里、程庄、孟庄、郭楼、盆刘、东牛庄、牛大张、杨大张、东大张、前胡状、杨胡状、张寨、五河、后胡状、宫寨、中胡状、安村、中草庙、安寨、刘新庄、史家、后双庙、商锁城、后双庙、曹家、何锁城
</v>
      </c>
      <c r="M254" s="68">
        <v>2279</v>
      </c>
      <c r="N254" s="68" t="s">
        <v>53</v>
      </c>
      <c r="O254" s="68" t="s">
        <v>706</v>
      </c>
      <c r="P254" s="71"/>
      <c r="Q254" s="71"/>
      <c r="R254" s="71"/>
      <c r="S254" s="71"/>
      <c r="T254" s="71"/>
    </row>
    <row r="255" s="10" customFormat="1" ht="32.4" spans="1:20">
      <c r="A255" s="19" t="s">
        <v>43</v>
      </c>
      <c r="B255" s="19" t="s">
        <v>14</v>
      </c>
      <c r="C255" s="68" t="s">
        <v>707</v>
      </c>
      <c r="D255" s="69" t="s">
        <v>499</v>
      </c>
      <c r="E255" s="68" t="s">
        <v>708</v>
      </c>
      <c r="F255" s="68" t="s">
        <v>709</v>
      </c>
      <c r="G255" s="68"/>
      <c r="H255" s="68" t="s">
        <v>103</v>
      </c>
      <c r="I255" s="68" t="s">
        <v>710</v>
      </c>
      <c r="J255" s="68">
        <v>33.7</v>
      </c>
      <c r="K255" s="68" t="s">
        <v>51</v>
      </c>
      <c r="L255" s="68" t="str">
        <f t="shared" si="9"/>
        <v>樊常治、王刀庄</v>
      </c>
      <c r="M255" s="68">
        <v>44</v>
      </c>
      <c r="N255" s="68" t="s">
        <v>53</v>
      </c>
      <c r="O255" s="68" t="s">
        <v>502</v>
      </c>
      <c r="P255" s="71"/>
      <c r="Q255" s="71"/>
      <c r="R255" s="71"/>
      <c r="S255" s="71"/>
      <c r="T255" s="71"/>
    </row>
    <row r="256" s="10" customFormat="1" ht="75.6" spans="1:20">
      <c r="A256" s="19" t="s">
        <v>43</v>
      </c>
      <c r="B256" s="19" t="s">
        <v>14</v>
      </c>
      <c r="C256" s="68" t="s">
        <v>711</v>
      </c>
      <c r="D256" s="69" t="s">
        <v>499</v>
      </c>
      <c r="E256" s="68" t="s">
        <v>708</v>
      </c>
      <c r="F256" s="68" t="s">
        <v>712</v>
      </c>
      <c r="G256" s="68"/>
      <c r="H256" s="68" t="s">
        <v>135</v>
      </c>
      <c r="I256" s="68" t="s">
        <v>713</v>
      </c>
      <c r="J256" s="68">
        <v>44.065</v>
      </c>
      <c r="K256" s="68" t="s">
        <v>51</v>
      </c>
      <c r="L256" s="68" t="str">
        <f t="shared" si="9"/>
        <v>曹辛庄、鲁白邱、*刘庄、*南赵寨、*东白邱、*梁大郭、*大庙、子弟张寨、*东丁寨、尚寨、*马白邱</v>
      </c>
      <c r="M256" s="68">
        <v>57</v>
      </c>
      <c r="N256" s="68" t="s">
        <v>53</v>
      </c>
      <c r="O256" s="68" t="s">
        <v>502</v>
      </c>
      <c r="P256" s="71"/>
      <c r="Q256" s="71"/>
      <c r="R256" s="71"/>
      <c r="S256" s="71"/>
      <c r="T256" s="71"/>
    </row>
    <row r="257" s="10" customFormat="1" ht="75.6" spans="1:20">
      <c r="A257" s="19" t="s">
        <v>43</v>
      </c>
      <c r="B257" s="19" t="s">
        <v>14</v>
      </c>
      <c r="C257" s="68" t="s">
        <v>714</v>
      </c>
      <c r="D257" s="69" t="s">
        <v>499</v>
      </c>
      <c r="E257" s="68" t="s">
        <v>708</v>
      </c>
      <c r="F257" s="68" t="s">
        <v>715</v>
      </c>
      <c r="G257" s="68"/>
      <c r="H257" s="68" t="s">
        <v>117</v>
      </c>
      <c r="I257" s="68" t="s">
        <v>716</v>
      </c>
      <c r="J257" s="68">
        <v>38.8</v>
      </c>
      <c r="K257" s="68" t="s">
        <v>51</v>
      </c>
      <c r="L257" s="68" t="str">
        <f t="shared" si="9"/>
        <v>汪寨、陆城、*刘寨、*东柳村、*西柳村、*邹铺、*西店当、*齐劝、*大陈、*卓贾村、*文寨、*子岸集</v>
      </c>
      <c r="M257" s="68">
        <v>57</v>
      </c>
      <c r="N257" s="68" t="s">
        <v>53</v>
      </c>
      <c r="O257" s="68" t="s">
        <v>502</v>
      </c>
      <c r="P257" s="71"/>
      <c r="Q257" s="71"/>
      <c r="R257" s="71"/>
      <c r="S257" s="71"/>
      <c r="T257" s="71"/>
    </row>
    <row r="258" s="10" customFormat="1" ht="97.2" spans="1:20">
      <c r="A258" s="19" t="s">
        <v>43</v>
      </c>
      <c r="B258" s="19" t="s">
        <v>14</v>
      </c>
      <c r="C258" s="68" t="s">
        <v>717</v>
      </c>
      <c r="D258" s="69" t="s">
        <v>499</v>
      </c>
      <c r="E258" s="68" t="s">
        <v>708</v>
      </c>
      <c r="F258" s="68" t="s">
        <v>718</v>
      </c>
      <c r="G258" s="68"/>
      <c r="H258" s="68" t="s">
        <v>583</v>
      </c>
      <c r="I258" s="68" t="s">
        <v>719</v>
      </c>
      <c r="J258" s="68">
        <v>19.1</v>
      </c>
      <c r="K258" s="68" t="s">
        <v>51</v>
      </c>
      <c r="L258" s="68" t="str">
        <f t="shared" si="9"/>
        <v>*后李海、*前李海、*许庄、*戚庄、*小濮州、*许集、*黄庄、*后郭龙、*双屯、*大屯、*小寨、*董老寨、*李道期、*张堂、*刘高庄、*后郭庄</v>
      </c>
      <c r="M258" s="68">
        <v>33</v>
      </c>
      <c r="N258" s="68" t="s">
        <v>53</v>
      </c>
      <c r="O258" s="68" t="s">
        <v>502</v>
      </c>
      <c r="P258" s="71"/>
      <c r="Q258" s="71"/>
      <c r="R258" s="71"/>
      <c r="S258" s="71"/>
      <c r="T258" s="71"/>
    </row>
    <row r="259" s="10" customFormat="1" ht="97.2" spans="1:20">
      <c r="A259" s="19" t="s">
        <v>43</v>
      </c>
      <c r="B259" s="19" t="s">
        <v>14</v>
      </c>
      <c r="C259" s="68" t="s">
        <v>720</v>
      </c>
      <c r="D259" s="69" t="s">
        <v>499</v>
      </c>
      <c r="E259" s="68" t="s">
        <v>708</v>
      </c>
      <c r="F259" s="68" t="s">
        <v>721</v>
      </c>
      <c r="G259" s="68"/>
      <c r="H259" s="68" t="s">
        <v>135</v>
      </c>
      <c r="I259" s="68" t="s">
        <v>722</v>
      </c>
      <c r="J259" s="68">
        <v>60.11</v>
      </c>
      <c r="K259" s="68" t="s">
        <v>51</v>
      </c>
      <c r="L259" s="68" t="str">
        <f t="shared" si="9"/>
        <v>*张屯、*骆营、东王海、*张寨集、李庄、*霍营、东减杜、后汪寨、*西丁寨、*子弟张寨、展邱、晁安头、*大碾、*马屯、*西司马、*前汪寨</v>
      </c>
      <c r="M259" s="68">
        <v>79</v>
      </c>
      <c r="N259" s="68" t="s">
        <v>53</v>
      </c>
      <c r="O259" s="68" t="s">
        <v>502</v>
      </c>
      <c r="P259" s="71"/>
      <c r="Q259" s="71"/>
      <c r="R259" s="71"/>
      <c r="S259" s="71"/>
      <c r="T259" s="71"/>
    </row>
    <row r="260" s="2" customFormat="1" spans="1:15">
      <c r="A260" s="20" t="s">
        <v>723</v>
      </c>
      <c r="B260" s="20"/>
      <c r="C260" s="20"/>
      <c r="D260" s="21">
        <v>1</v>
      </c>
      <c r="E260" s="20"/>
      <c r="F260" s="20"/>
      <c r="G260" s="20"/>
      <c r="H260" s="20"/>
      <c r="I260" s="20"/>
      <c r="J260" s="45">
        <v>500</v>
      </c>
      <c r="K260" s="20"/>
      <c r="L260" s="20"/>
      <c r="M260" s="20"/>
      <c r="N260" s="20"/>
      <c r="O260" s="20"/>
    </row>
    <row r="261" ht="36" spans="1:15">
      <c r="A261" s="19" t="s">
        <v>43</v>
      </c>
      <c r="B261" s="19" t="s">
        <v>14</v>
      </c>
      <c r="C261" s="30" t="s">
        <v>724</v>
      </c>
      <c r="D261" s="31" t="s">
        <v>725</v>
      </c>
      <c r="E261" s="19" t="s">
        <v>46</v>
      </c>
      <c r="F261" s="19" t="s">
        <v>349</v>
      </c>
      <c r="G261" s="19" t="s">
        <v>48</v>
      </c>
      <c r="H261" s="19" t="s">
        <v>145</v>
      </c>
      <c r="I261" s="73" t="s">
        <v>726</v>
      </c>
      <c r="J261" s="65">
        <v>500</v>
      </c>
      <c r="K261" s="19" t="s">
        <v>51</v>
      </c>
      <c r="L261" s="19" t="str">
        <f>F261</f>
        <v>各乡镇</v>
      </c>
      <c r="M261" s="73" t="s">
        <v>727</v>
      </c>
      <c r="N261" s="54" t="s">
        <v>53</v>
      </c>
      <c r="O261" s="73" t="s">
        <v>727</v>
      </c>
    </row>
    <row r="262" s="2" customFormat="1" spans="1:15">
      <c r="A262" s="20" t="s">
        <v>728</v>
      </c>
      <c r="B262" s="20"/>
      <c r="C262" s="20"/>
      <c r="D262" s="21">
        <v>1</v>
      </c>
      <c r="E262" s="20"/>
      <c r="F262" s="20"/>
      <c r="G262" s="20"/>
      <c r="H262" s="20"/>
      <c r="I262" s="20"/>
      <c r="J262" s="45">
        <v>1564</v>
      </c>
      <c r="K262" s="20"/>
      <c r="L262" s="20"/>
      <c r="M262" s="20"/>
      <c r="N262" s="20"/>
      <c r="O262" s="20"/>
    </row>
    <row r="263" ht="46.8" spans="1:15">
      <c r="A263" s="19" t="s">
        <v>43</v>
      </c>
      <c r="B263" s="19" t="s">
        <v>14</v>
      </c>
      <c r="C263" s="30" t="s">
        <v>729</v>
      </c>
      <c r="D263" s="31" t="s">
        <v>730</v>
      </c>
      <c r="E263" s="19" t="s">
        <v>46</v>
      </c>
      <c r="F263" s="19" t="s">
        <v>349</v>
      </c>
      <c r="G263" s="19" t="s">
        <v>48</v>
      </c>
      <c r="H263" s="19" t="s">
        <v>731</v>
      </c>
      <c r="I263" s="19" t="s">
        <v>732</v>
      </c>
      <c r="J263" s="65">
        <v>1564</v>
      </c>
      <c r="K263" s="19" t="s">
        <v>51</v>
      </c>
      <c r="L263" s="19" t="s">
        <v>349</v>
      </c>
      <c r="M263" s="54" t="s">
        <v>733</v>
      </c>
      <c r="N263" s="54" t="s">
        <v>53</v>
      </c>
      <c r="O263" s="54" t="s">
        <v>733</v>
      </c>
    </row>
    <row r="264" s="2" customFormat="1" spans="1:15">
      <c r="A264" s="20" t="s">
        <v>734</v>
      </c>
      <c r="B264" s="20"/>
      <c r="C264" s="20"/>
      <c r="D264" s="21">
        <v>16</v>
      </c>
      <c r="E264" s="20"/>
      <c r="F264" s="20"/>
      <c r="G264" s="20"/>
      <c r="H264" s="20"/>
      <c r="I264" s="20"/>
      <c r="J264" s="45">
        <f>SUM(J265:J280)</f>
        <v>2211.18</v>
      </c>
      <c r="K264" s="20"/>
      <c r="L264" s="20"/>
      <c r="M264" s="20"/>
      <c r="N264" s="20"/>
      <c r="O264" s="20"/>
    </row>
    <row r="265" ht="31.2" spans="1:15">
      <c r="A265" s="19" t="s">
        <v>43</v>
      </c>
      <c r="B265" s="19" t="s">
        <v>14</v>
      </c>
      <c r="C265" s="30" t="s">
        <v>515</v>
      </c>
      <c r="D265" s="31" t="s">
        <v>735</v>
      </c>
      <c r="E265" s="19" t="s">
        <v>46</v>
      </c>
      <c r="F265" s="19" t="s">
        <v>517</v>
      </c>
      <c r="G265" s="19" t="s">
        <v>48</v>
      </c>
      <c r="H265" s="19" t="s">
        <v>736</v>
      </c>
      <c r="I265" s="19" t="s">
        <v>16</v>
      </c>
      <c r="J265" s="65">
        <v>10</v>
      </c>
      <c r="K265" s="19" t="s">
        <v>51</v>
      </c>
      <c r="L265" s="19" t="str">
        <f>F265</f>
        <v>五星乡</v>
      </c>
      <c r="M265" s="54" t="s">
        <v>737</v>
      </c>
      <c r="N265" s="54" t="s">
        <v>53</v>
      </c>
      <c r="O265" s="54" t="s">
        <v>738</v>
      </c>
    </row>
    <row r="266" ht="31.2" spans="1:15">
      <c r="A266" s="19" t="s">
        <v>43</v>
      </c>
      <c r="B266" s="19" t="s">
        <v>14</v>
      </c>
      <c r="C266" s="30" t="s">
        <v>739</v>
      </c>
      <c r="D266" s="31" t="s">
        <v>735</v>
      </c>
      <c r="E266" s="19" t="s">
        <v>46</v>
      </c>
      <c r="F266" s="19" t="s">
        <v>90</v>
      </c>
      <c r="G266" s="19" t="s">
        <v>48</v>
      </c>
      <c r="H266" s="19" t="s">
        <v>65</v>
      </c>
      <c r="I266" s="19" t="s">
        <v>16</v>
      </c>
      <c r="J266" s="65">
        <v>112</v>
      </c>
      <c r="K266" s="19" t="s">
        <v>51</v>
      </c>
      <c r="L266" s="19" t="str">
        <f>F266</f>
        <v>王称堌镇</v>
      </c>
      <c r="M266" s="54" t="s">
        <v>737</v>
      </c>
      <c r="N266" s="54" t="s">
        <v>53</v>
      </c>
      <c r="O266" s="54" t="s">
        <v>738</v>
      </c>
    </row>
    <row r="267" ht="31.2" spans="1:15">
      <c r="A267" s="19" t="s">
        <v>43</v>
      </c>
      <c r="B267" s="19" t="s">
        <v>14</v>
      </c>
      <c r="C267" s="30" t="s">
        <v>740</v>
      </c>
      <c r="D267" s="31" t="s">
        <v>735</v>
      </c>
      <c r="E267" s="19" t="s">
        <v>46</v>
      </c>
      <c r="F267" s="19" t="s">
        <v>90</v>
      </c>
      <c r="G267" s="19" t="s">
        <v>48</v>
      </c>
      <c r="H267" s="19" t="s">
        <v>65</v>
      </c>
      <c r="I267" s="19" t="s">
        <v>16</v>
      </c>
      <c r="J267" s="65">
        <v>24</v>
      </c>
      <c r="K267" s="19" t="s">
        <v>51</v>
      </c>
      <c r="L267" s="19" t="str">
        <f t="shared" ref="L267:L278" si="10">F267</f>
        <v>王称堌镇</v>
      </c>
      <c r="M267" s="54" t="s">
        <v>737</v>
      </c>
      <c r="N267" s="54" t="s">
        <v>53</v>
      </c>
      <c r="O267" s="54" t="s">
        <v>738</v>
      </c>
    </row>
    <row r="268" ht="31.2" spans="1:15">
      <c r="A268" s="19" t="s">
        <v>43</v>
      </c>
      <c r="B268" s="19" t="s">
        <v>14</v>
      </c>
      <c r="C268" s="30" t="s">
        <v>741</v>
      </c>
      <c r="D268" s="31" t="s">
        <v>735</v>
      </c>
      <c r="E268" s="19" t="s">
        <v>46</v>
      </c>
      <c r="F268" s="19" t="s">
        <v>90</v>
      </c>
      <c r="G268" s="19" t="s">
        <v>48</v>
      </c>
      <c r="H268" s="19" t="s">
        <v>65</v>
      </c>
      <c r="I268" s="19" t="s">
        <v>16</v>
      </c>
      <c r="J268" s="65">
        <v>5</v>
      </c>
      <c r="K268" s="19" t="s">
        <v>51</v>
      </c>
      <c r="L268" s="19" t="str">
        <f t="shared" si="10"/>
        <v>王称堌镇</v>
      </c>
      <c r="M268" s="54" t="s">
        <v>737</v>
      </c>
      <c r="N268" s="54" t="s">
        <v>53</v>
      </c>
      <c r="O268" s="54" t="s">
        <v>738</v>
      </c>
    </row>
    <row r="269" ht="31.2" spans="1:15">
      <c r="A269" s="19" t="s">
        <v>43</v>
      </c>
      <c r="B269" s="19" t="s">
        <v>14</v>
      </c>
      <c r="C269" s="30" t="s">
        <v>742</v>
      </c>
      <c r="D269" s="31" t="s">
        <v>735</v>
      </c>
      <c r="E269" s="19" t="s">
        <v>46</v>
      </c>
      <c r="F269" s="19" t="s">
        <v>117</v>
      </c>
      <c r="G269" s="19" t="s">
        <v>48</v>
      </c>
      <c r="H269" s="19" t="s">
        <v>743</v>
      </c>
      <c r="I269" s="19" t="s">
        <v>16</v>
      </c>
      <c r="J269" s="65">
        <v>9</v>
      </c>
      <c r="K269" s="19" t="s">
        <v>51</v>
      </c>
      <c r="L269" s="19" t="str">
        <f t="shared" si="10"/>
        <v>子岸镇</v>
      </c>
      <c r="M269" s="54" t="s">
        <v>737</v>
      </c>
      <c r="N269" s="54" t="s">
        <v>53</v>
      </c>
      <c r="O269" s="54" t="s">
        <v>738</v>
      </c>
    </row>
    <row r="270" ht="31.2" spans="1:15">
      <c r="A270" s="19" t="s">
        <v>43</v>
      </c>
      <c r="B270" s="19" t="s">
        <v>14</v>
      </c>
      <c r="C270" s="30" t="s">
        <v>744</v>
      </c>
      <c r="D270" s="31" t="s">
        <v>735</v>
      </c>
      <c r="E270" s="19" t="s">
        <v>46</v>
      </c>
      <c r="F270" s="19" t="s">
        <v>117</v>
      </c>
      <c r="G270" s="19" t="s">
        <v>48</v>
      </c>
      <c r="H270" s="19" t="s">
        <v>743</v>
      </c>
      <c r="I270" s="19" t="s">
        <v>16</v>
      </c>
      <c r="J270" s="65">
        <v>17</v>
      </c>
      <c r="K270" s="19" t="s">
        <v>51</v>
      </c>
      <c r="L270" s="19" t="str">
        <f t="shared" si="10"/>
        <v>子岸镇</v>
      </c>
      <c r="M270" s="54" t="s">
        <v>737</v>
      </c>
      <c r="N270" s="54" t="s">
        <v>53</v>
      </c>
      <c r="O270" s="54" t="s">
        <v>738</v>
      </c>
    </row>
    <row r="271" ht="31.2" spans="1:15">
      <c r="A271" s="19" t="s">
        <v>43</v>
      </c>
      <c r="B271" s="19" t="s">
        <v>14</v>
      </c>
      <c r="C271" s="30" t="s">
        <v>744</v>
      </c>
      <c r="D271" s="31" t="s">
        <v>735</v>
      </c>
      <c r="E271" s="19" t="s">
        <v>46</v>
      </c>
      <c r="F271" s="19" t="s">
        <v>117</v>
      </c>
      <c r="G271" s="19" t="s">
        <v>48</v>
      </c>
      <c r="H271" s="19" t="s">
        <v>743</v>
      </c>
      <c r="I271" s="19" t="s">
        <v>16</v>
      </c>
      <c r="J271" s="65">
        <v>38</v>
      </c>
      <c r="K271" s="19" t="s">
        <v>51</v>
      </c>
      <c r="L271" s="19" t="str">
        <f t="shared" si="10"/>
        <v>子岸镇</v>
      </c>
      <c r="M271" s="54" t="s">
        <v>737</v>
      </c>
      <c r="N271" s="54" t="s">
        <v>53</v>
      </c>
      <c r="O271" s="54" t="s">
        <v>738</v>
      </c>
    </row>
    <row r="272" ht="28.8" spans="1:15">
      <c r="A272" s="19" t="s">
        <v>43</v>
      </c>
      <c r="B272" s="19" t="s">
        <v>14</v>
      </c>
      <c r="C272" s="30" t="s">
        <v>745</v>
      </c>
      <c r="D272" s="31" t="s">
        <v>735</v>
      </c>
      <c r="E272" s="19" t="s">
        <v>46</v>
      </c>
      <c r="F272" s="19" t="s">
        <v>173</v>
      </c>
      <c r="G272" s="19" t="s">
        <v>48</v>
      </c>
      <c r="H272" s="19" t="s">
        <v>495</v>
      </c>
      <c r="I272" s="19" t="s">
        <v>16</v>
      </c>
      <c r="J272" s="65">
        <v>8</v>
      </c>
      <c r="K272" s="19" t="s">
        <v>51</v>
      </c>
      <c r="L272" s="19" t="str">
        <f t="shared" si="10"/>
        <v>文留镇</v>
      </c>
      <c r="M272" s="54" t="s">
        <v>737</v>
      </c>
      <c r="N272" s="54" t="s">
        <v>53</v>
      </c>
      <c r="O272" s="54" t="s">
        <v>738</v>
      </c>
    </row>
    <row r="273" s="9" customFormat="1" ht="46.8" spans="1:15">
      <c r="A273" s="33" t="s">
        <v>43</v>
      </c>
      <c r="B273" s="33" t="s">
        <v>14</v>
      </c>
      <c r="C273" s="72" t="s">
        <v>746</v>
      </c>
      <c r="D273" s="35" t="s">
        <v>735</v>
      </c>
      <c r="E273" s="33" t="s">
        <v>46</v>
      </c>
      <c r="F273" s="33" t="s">
        <v>330</v>
      </c>
      <c r="G273" s="33" t="s">
        <v>48</v>
      </c>
      <c r="H273" s="33" t="str">
        <f>F273</f>
        <v>庆祖镇</v>
      </c>
      <c r="I273" s="72" t="s">
        <v>747</v>
      </c>
      <c r="J273" s="74">
        <v>445.18</v>
      </c>
      <c r="K273" s="33" t="s">
        <v>51</v>
      </c>
      <c r="L273" s="33" t="str">
        <f>H273</f>
        <v>庆祖镇</v>
      </c>
      <c r="M273" s="57" t="s">
        <v>737</v>
      </c>
      <c r="N273" s="57" t="s">
        <v>53</v>
      </c>
      <c r="O273" s="57" t="s">
        <v>738</v>
      </c>
    </row>
    <row r="274" s="9" customFormat="1" ht="46.8" spans="1:15">
      <c r="A274" s="33" t="s">
        <v>43</v>
      </c>
      <c r="B274" s="33" t="s">
        <v>14</v>
      </c>
      <c r="C274" s="72" t="s">
        <v>748</v>
      </c>
      <c r="D274" s="35" t="s">
        <v>735</v>
      </c>
      <c r="E274" s="33" t="s">
        <v>46</v>
      </c>
      <c r="F274" s="33" t="s">
        <v>138</v>
      </c>
      <c r="G274" s="33" t="s">
        <v>48</v>
      </c>
      <c r="H274" s="33" t="str">
        <f>F274</f>
        <v>徐镇镇</v>
      </c>
      <c r="I274" s="75" t="s">
        <v>749</v>
      </c>
      <c r="J274" s="74">
        <v>214</v>
      </c>
      <c r="K274" s="33" t="s">
        <v>51</v>
      </c>
      <c r="L274" s="33" t="str">
        <f>H274</f>
        <v>徐镇镇</v>
      </c>
      <c r="M274" s="57" t="s">
        <v>737</v>
      </c>
      <c r="N274" s="57" t="s">
        <v>53</v>
      </c>
      <c r="O274" s="57" t="s">
        <v>738</v>
      </c>
    </row>
    <row r="275" ht="62.4" spans="1:15">
      <c r="A275" s="19" t="s">
        <v>43</v>
      </c>
      <c r="B275" s="19" t="s">
        <v>14</v>
      </c>
      <c r="C275" s="30" t="s">
        <v>750</v>
      </c>
      <c r="D275" s="31" t="s">
        <v>735</v>
      </c>
      <c r="E275" s="19" t="s">
        <v>46</v>
      </c>
      <c r="F275" s="19" t="s">
        <v>751</v>
      </c>
      <c r="G275" s="19" t="s">
        <v>48</v>
      </c>
      <c r="H275" s="19" t="s">
        <v>752</v>
      </c>
      <c r="I275" s="19" t="s">
        <v>16</v>
      </c>
      <c r="J275" s="65">
        <v>116</v>
      </c>
      <c r="K275" s="19" t="s">
        <v>51</v>
      </c>
      <c r="L275" s="19" t="str">
        <f t="shared" ref="L275:L280" si="11">F275</f>
        <v>庆祖、胡状、五星、鲁河</v>
      </c>
      <c r="M275" s="54" t="s">
        <v>737</v>
      </c>
      <c r="N275" s="54" t="s">
        <v>53</v>
      </c>
      <c r="O275" s="54" t="s">
        <v>738</v>
      </c>
    </row>
    <row r="276" ht="46.8" spans="1:15">
      <c r="A276" s="19" t="s">
        <v>43</v>
      </c>
      <c r="B276" s="19" t="s">
        <v>14</v>
      </c>
      <c r="C276" s="30" t="s">
        <v>753</v>
      </c>
      <c r="D276" s="31" t="s">
        <v>735</v>
      </c>
      <c r="E276" s="19" t="s">
        <v>46</v>
      </c>
      <c r="F276" s="19" t="s">
        <v>754</v>
      </c>
      <c r="G276" s="19" t="s">
        <v>48</v>
      </c>
      <c r="H276" s="19" t="s">
        <v>755</v>
      </c>
      <c r="I276" s="19" t="s">
        <v>16</v>
      </c>
      <c r="J276" s="65">
        <v>41</v>
      </c>
      <c r="K276" s="19" t="s">
        <v>51</v>
      </c>
      <c r="L276" s="19" t="str">
        <f t="shared" si="11"/>
        <v>五星、子岸、胡状</v>
      </c>
      <c r="M276" s="54" t="s">
        <v>737</v>
      </c>
      <c r="N276" s="54" t="s">
        <v>53</v>
      </c>
      <c r="O276" s="54" t="s">
        <v>738</v>
      </c>
    </row>
    <row r="277" ht="62.4" spans="1:15">
      <c r="A277" s="19" t="s">
        <v>43</v>
      </c>
      <c r="B277" s="19" t="s">
        <v>14</v>
      </c>
      <c r="C277" s="30" t="s">
        <v>756</v>
      </c>
      <c r="D277" s="31" t="s">
        <v>735</v>
      </c>
      <c r="E277" s="19" t="s">
        <v>46</v>
      </c>
      <c r="F277" s="19" t="s">
        <v>757</v>
      </c>
      <c r="G277" s="19" t="s">
        <v>48</v>
      </c>
      <c r="H277" s="19" t="s">
        <v>758</v>
      </c>
      <c r="I277" s="19" t="s">
        <v>16</v>
      </c>
      <c r="J277" s="65">
        <v>104</v>
      </c>
      <c r="K277" s="19" t="s">
        <v>51</v>
      </c>
      <c r="L277" s="19" t="str">
        <f t="shared" si="11"/>
        <v>梨园、庆祖、五星、子岸</v>
      </c>
      <c r="M277" s="54" t="s">
        <v>737</v>
      </c>
      <c r="N277" s="54" t="s">
        <v>53</v>
      </c>
      <c r="O277" s="54" t="s">
        <v>738</v>
      </c>
    </row>
    <row r="278" ht="31.2" spans="1:15">
      <c r="A278" s="19" t="s">
        <v>43</v>
      </c>
      <c r="B278" s="19" t="s">
        <v>14</v>
      </c>
      <c r="C278" s="30" t="s">
        <v>759</v>
      </c>
      <c r="D278" s="31" t="s">
        <v>735</v>
      </c>
      <c r="E278" s="19" t="s">
        <v>46</v>
      </c>
      <c r="F278" s="19" t="s">
        <v>69</v>
      </c>
      <c r="G278" s="19" t="s">
        <v>48</v>
      </c>
      <c r="H278" s="19" t="s">
        <v>49</v>
      </c>
      <c r="I278" s="19" t="s">
        <v>16</v>
      </c>
      <c r="J278" s="65">
        <v>191</v>
      </c>
      <c r="K278" s="19" t="s">
        <v>51</v>
      </c>
      <c r="L278" s="19" t="str">
        <f t="shared" si="11"/>
        <v>习城乡</v>
      </c>
      <c r="M278" s="54" t="s">
        <v>737</v>
      </c>
      <c r="N278" s="54" t="s">
        <v>53</v>
      </c>
      <c r="O278" s="54" t="s">
        <v>738</v>
      </c>
    </row>
    <row r="279" ht="62.4" spans="1:15">
      <c r="A279" s="19" t="s">
        <v>43</v>
      </c>
      <c r="B279" s="19" t="s">
        <v>14</v>
      </c>
      <c r="C279" s="30" t="s">
        <v>760</v>
      </c>
      <c r="D279" s="31" t="s">
        <v>735</v>
      </c>
      <c r="E279" s="19" t="s">
        <v>46</v>
      </c>
      <c r="F279" s="19" t="s">
        <v>761</v>
      </c>
      <c r="G279" s="19" t="s">
        <v>48</v>
      </c>
      <c r="H279" s="19" t="s">
        <v>762</v>
      </c>
      <c r="I279" s="19" t="s">
        <v>16</v>
      </c>
      <c r="J279" s="65">
        <v>820</v>
      </c>
      <c r="K279" s="19" t="s">
        <v>51</v>
      </c>
      <c r="L279" s="19" t="str">
        <f t="shared" si="11"/>
        <v>相关乡镇</v>
      </c>
      <c r="M279" s="54" t="s">
        <v>737</v>
      </c>
      <c r="N279" s="54" t="s">
        <v>53</v>
      </c>
      <c r="O279" s="54" t="s">
        <v>738</v>
      </c>
    </row>
    <row r="280" ht="62.4" spans="1:15">
      <c r="A280" s="19" t="s">
        <v>43</v>
      </c>
      <c r="B280" s="19" t="s">
        <v>14</v>
      </c>
      <c r="C280" s="30" t="s">
        <v>763</v>
      </c>
      <c r="D280" s="31" t="s">
        <v>735</v>
      </c>
      <c r="E280" s="19" t="s">
        <v>46</v>
      </c>
      <c r="F280" s="19" t="s">
        <v>761</v>
      </c>
      <c r="G280" s="19" t="s">
        <v>48</v>
      </c>
      <c r="H280" s="19" t="s">
        <v>762</v>
      </c>
      <c r="I280" s="19" t="s">
        <v>16</v>
      </c>
      <c r="J280" s="65">
        <v>57</v>
      </c>
      <c r="K280" s="19" t="s">
        <v>51</v>
      </c>
      <c r="L280" s="19" t="str">
        <f t="shared" si="11"/>
        <v>相关乡镇</v>
      </c>
      <c r="M280" s="54" t="s">
        <v>737</v>
      </c>
      <c r="N280" s="54" t="s">
        <v>53</v>
      </c>
      <c r="O280" s="54" t="s">
        <v>738</v>
      </c>
    </row>
    <row r="281" s="2" customFormat="1" spans="1:15">
      <c r="A281" s="20" t="s">
        <v>764</v>
      </c>
      <c r="B281" s="20"/>
      <c r="C281" s="20"/>
      <c r="D281" s="21">
        <v>1</v>
      </c>
      <c r="E281" s="20"/>
      <c r="F281" s="20"/>
      <c r="G281" s="20"/>
      <c r="H281" s="20"/>
      <c r="I281" s="20"/>
      <c r="J281" s="45">
        <v>300</v>
      </c>
      <c r="K281" s="20"/>
      <c r="L281" s="20"/>
      <c r="M281" s="20"/>
      <c r="N281" s="20"/>
      <c r="O281" s="20"/>
    </row>
    <row r="282" ht="28.8" spans="1:15">
      <c r="A282" s="19" t="s">
        <v>43</v>
      </c>
      <c r="B282" s="19" t="s">
        <v>14</v>
      </c>
      <c r="C282" s="19" t="s">
        <v>765</v>
      </c>
      <c r="D282" s="31" t="s">
        <v>17</v>
      </c>
      <c r="E282" s="19" t="s">
        <v>46</v>
      </c>
      <c r="F282" s="19" t="s">
        <v>761</v>
      </c>
      <c r="G282" s="19" t="s">
        <v>48</v>
      </c>
      <c r="H282" s="19" t="s">
        <v>361</v>
      </c>
      <c r="I282" s="19" t="s">
        <v>766</v>
      </c>
      <c r="J282" s="76">
        <v>300</v>
      </c>
      <c r="K282" s="19" t="s">
        <v>51</v>
      </c>
      <c r="L282" s="19" t="s">
        <v>761</v>
      </c>
      <c r="M282" s="54" t="s">
        <v>737</v>
      </c>
      <c r="N282" s="54" t="s">
        <v>53</v>
      </c>
      <c r="O282" s="54" t="s">
        <v>738</v>
      </c>
    </row>
    <row r="283" s="2" customFormat="1" spans="1:15">
      <c r="A283" s="20" t="s">
        <v>767</v>
      </c>
      <c r="B283" s="20"/>
      <c r="C283" s="20"/>
      <c r="D283" s="21">
        <v>2</v>
      </c>
      <c r="E283" s="20"/>
      <c r="F283" s="20"/>
      <c r="G283" s="20"/>
      <c r="H283" s="20"/>
      <c r="I283" s="20"/>
      <c r="J283" s="45">
        <v>210</v>
      </c>
      <c r="K283" s="20"/>
      <c r="L283" s="20"/>
      <c r="M283" s="20"/>
      <c r="N283" s="20"/>
      <c r="O283" s="20"/>
    </row>
    <row r="284" ht="31.2" spans="1:15">
      <c r="A284" s="19" t="s">
        <v>43</v>
      </c>
      <c r="B284" s="19" t="s">
        <v>14</v>
      </c>
      <c r="C284" s="38" t="s">
        <v>768</v>
      </c>
      <c r="D284" s="31" t="s">
        <v>18</v>
      </c>
      <c r="E284" s="19" t="s">
        <v>46</v>
      </c>
      <c r="F284" s="19" t="s">
        <v>349</v>
      </c>
      <c r="G284" s="19" t="s">
        <v>48</v>
      </c>
      <c r="H284" s="19" t="s">
        <v>769</v>
      </c>
      <c r="I284" s="19" t="s">
        <v>770</v>
      </c>
      <c r="J284" s="66">
        <v>200</v>
      </c>
      <c r="K284" s="19" t="s">
        <v>51</v>
      </c>
      <c r="L284" s="19" t="s">
        <v>349</v>
      </c>
      <c r="M284" s="54" t="s">
        <v>771</v>
      </c>
      <c r="N284" s="54" t="s">
        <v>53</v>
      </c>
      <c r="O284" s="54" t="s">
        <v>771</v>
      </c>
    </row>
    <row r="285" ht="46.8" spans="1:15">
      <c r="A285" s="19" t="s">
        <v>43</v>
      </c>
      <c r="B285" s="19" t="s">
        <v>14</v>
      </c>
      <c r="C285" s="39" t="s">
        <v>772</v>
      </c>
      <c r="D285" s="31" t="s">
        <v>18</v>
      </c>
      <c r="E285" s="19" t="s">
        <v>46</v>
      </c>
      <c r="F285" s="19" t="s">
        <v>349</v>
      </c>
      <c r="G285" s="19" t="s">
        <v>48</v>
      </c>
      <c r="H285" s="19" t="s">
        <v>433</v>
      </c>
      <c r="I285" s="19" t="s">
        <v>770</v>
      </c>
      <c r="J285" s="66">
        <v>10</v>
      </c>
      <c r="K285" s="19" t="s">
        <v>51</v>
      </c>
      <c r="L285" s="19" t="s">
        <v>349</v>
      </c>
      <c r="M285" s="54" t="s">
        <v>771</v>
      </c>
      <c r="N285" s="54" t="s">
        <v>53</v>
      </c>
      <c r="O285" s="54" t="s">
        <v>771</v>
      </c>
    </row>
    <row r="286" s="2" customFormat="1" spans="1:15">
      <c r="A286" s="20" t="s">
        <v>773</v>
      </c>
      <c r="B286" s="20"/>
      <c r="C286" s="20"/>
      <c r="D286" s="21">
        <v>1</v>
      </c>
      <c r="E286" s="20"/>
      <c r="F286" s="20"/>
      <c r="G286" s="20"/>
      <c r="H286" s="20"/>
      <c r="I286" s="20"/>
      <c r="J286" s="45">
        <v>2100</v>
      </c>
      <c r="K286" s="20"/>
      <c r="L286" s="20"/>
      <c r="M286" s="20"/>
      <c r="N286" s="20"/>
      <c r="O286" s="20"/>
    </row>
    <row r="287" ht="31.2" spans="1:15">
      <c r="A287" s="19" t="s">
        <v>43</v>
      </c>
      <c r="B287" s="19" t="s">
        <v>14</v>
      </c>
      <c r="C287" s="30" t="s">
        <v>774</v>
      </c>
      <c r="D287" s="31" t="s">
        <v>19</v>
      </c>
      <c r="E287" s="19" t="s">
        <v>46</v>
      </c>
      <c r="F287" s="19" t="s">
        <v>349</v>
      </c>
      <c r="G287" s="19" t="s">
        <v>48</v>
      </c>
      <c r="H287" s="19" t="s">
        <v>775</v>
      </c>
      <c r="I287" s="19" t="s">
        <v>776</v>
      </c>
      <c r="J287" s="65">
        <v>2100</v>
      </c>
      <c r="K287" s="19" t="s">
        <v>51</v>
      </c>
      <c r="L287" s="19" t="s">
        <v>349</v>
      </c>
      <c r="M287" s="54" t="s">
        <v>777</v>
      </c>
      <c r="N287" s="54" t="s">
        <v>53</v>
      </c>
      <c r="O287" s="54" t="s">
        <v>777</v>
      </c>
    </row>
    <row r="288" s="2" customFormat="1" spans="1:15">
      <c r="A288" s="20" t="s">
        <v>778</v>
      </c>
      <c r="B288" s="20"/>
      <c r="C288" s="20"/>
      <c r="D288" s="21">
        <v>1</v>
      </c>
      <c r="E288" s="20"/>
      <c r="F288" s="20"/>
      <c r="G288" s="20"/>
      <c r="H288" s="20"/>
      <c r="I288" s="20"/>
      <c r="J288" s="45">
        <v>1196</v>
      </c>
      <c r="K288" s="20"/>
      <c r="L288" s="20"/>
      <c r="M288" s="20"/>
      <c r="N288" s="20"/>
      <c r="O288" s="20"/>
    </row>
    <row r="289" ht="31.2" spans="1:15">
      <c r="A289" s="19" t="s">
        <v>43</v>
      </c>
      <c r="B289" s="19" t="s">
        <v>14</v>
      </c>
      <c r="C289" s="30" t="s">
        <v>779</v>
      </c>
      <c r="D289" s="31" t="s">
        <v>20</v>
      </c>
      <c r="E289" s="19" t="s">
        <v>46</v>
      </c>
      <c r="F289" s="19" t="s">
        <v>349</v>
      </c>
      <c r="G289" s="19" t="s">
        <v>48</v>
      </c>
      <c r="H289" s="19" t="s">
        <v>762</v>
      </c>
      <c r="I289" s="19" t="s">
        <v>780</v>
      </c>
      <c r="J289" s="65">
        <v>1196</v>
      </c>
      <c r="K289" s="19" t="s">
        <v>51</v>
      </c>
      <c r="L289" s="19" t="s">
        <v>349</v>
      </c>
      <c r="M289" s="54" t="s">
        <v>781</v>
      </c>
      <c r="N289" s="54" t="s">
        <v>53</v>
      </c>
      <c r="O289" s="54" t="s">
        <v>781</v>
      </c>
    </row>
    <row r="290" s="2" customFormat="1" spans="1:15">
      <c r="A290" s="20" t="s">
        <v>782</v>
      </c>
      <c r="B290" s="20"/>
      <c r="C290" s="20"/>
      <c r="D290" s="21">
        <v>1</v>
      </c>
      <c r="E290" s="20"/>
      <c r="F290" s="20"/>
      <c r="G290" s="20"/>
      <c r="H290" s="20"/>
      <c r="I290" s="20"/>
      <c r="J290" s="45">
        <v>6899</v>
      </c>
      <c r="K290" s="20"/>
      <c r="L290" s="20"/>
      <c r="M290" s="20"/>
      <c r="N290" s="20"/>
      <c r="O290" s="20"/>
    </row>
    <row r="291" ht="31.2" spans="1:15">
      <c r="A291" s="19" t="s">
        <v>43</v>
      </c>
      <c r="B291" s="19" t="s">
        <v>14</v>
      </c>
      <c r="C291" s="30" t="s">
        <v>783</v>
      </c>
      <c r="D291" s="31" t="s">
        <v>21</v>
      </c>
      <c r="E291" s="19" t="s">
        <v>46</v>
      </c>
      <c r="F291" s="19" t="s">
        <v>349</v>
      </c>
      <c r="G291" s="19" t="s">
        <v>48</v>
      </c>
      <c r="H291" s="19" t="s">
        <v>784</v>
      </c>
      <c r="I291" s="19" t="s">
        <v>785</v>
      </c>
      <c r="J291" s="65">
        <v>6899</v>
      </c>
      <c r="K291" s="19" t="s">
        <v>51</v>
      </c>
      <c r="L291" s="19" t="s">
        <v>349</v>
      </c>
      <c r="M291" s="54" t="s">
        <v>738</v>
      </c>
      <c r="N291" s="54" t="s">
        <v>53</v>
      </c>
      <c r="O291" s="54" t="s">
        <v>786</v>
      </c>
    </row>
    <row r="292" s="2" customFormat="1" spans="1:15">
      <c r="A292" s="20" t="s">
        <v>787</v>
      </c>
      <c r="B292" s="20"/>
      <c r="C292" s="20"/>
      <c r="D292" s="21">
        <v>1</v>
      </c>
      <c r="E292" s="20"/>
      <c r="F292" s="20"/>
      <c r="G292" s="20"/>
      <c r="H292" s="20"/>
      <c r="I292" s="20"/>
      <c r="J292" s="45">
        <v>186</v>
      </c>
      <c r="K292" s="20"/>
      <c r="L292" s="20"/>
      <c r="M292" s="20"/>
      <c r="N292" s="20"/>
      <c r="O292" s="20"/>
    </row>
    <row r="293" ht="28.8" spans="1:15">
      <c r="A293" s="19" t="s">
        <v>43</v>
      </c>
      <c r="B293" s="19" t="s">
        <v>14</v>
      </c>
      <c r="C293" s="19" t="s">
        <v>788</v>
      </c>
      <c r="D293" s="31" t="s">
        <v>22</v>
      </c>
      <c r="E293" s="19" t="s">
        <v>46</v>
      </c>
      <c r="F293" s="19" t="s">
        <v>349</v>
      </c>
      <c r="G293" s="19" t="s">
        <v>48</v>
      </c>
      <c r="H293" s="19" t="s">
        <v>789</v>
      </c>
      <c r="I293" s="19" t="s">
        <v>790</v>
      </c>
      <c r="J293" s="76">
        <v>186</v>
      </c>
      <c r="K293" s="19" t="s">
        <v>51</v>
      </c>
      <c r="L293" s="19" t="s">
        <v>349</v>
      </c>
      <c r="M293" s="54" t="s">
        <v>791</v>
      </c>
      <c r="N293" s="54" t="s">
        <v>53</v>
      </c>
      <c r="O293" s="54" t="s">
        <v>792</v>
      </c>
    </row>
    <row r="294" s="2" customFormat="1" spans="1:15">
      <c r="A294" s="20" t="s">
        <v>793</v>
      </c>
      <c r="B294" s="20"/>
      <c r="C294" s="20"/>
      <c r="D294" s="21">
        <v>1</v>
      </c>
      <c r="E294" s="20"/>
      <c r="F294" s="20"/>
      <c r="G294" s="20"/>
      <c r="H294" s="20"/>
      <c r="I294" s="20"/>
      <c r="J294" s="45">
        <v>111</v>
      </c>
      <c r="K294" s="20"/>
      <c r="L294" s="20"/>
      <c r="M294" s="20"/>
      <c r="N294" s="20"/>
      <c r="O294" s="20"/>
    </row>
    <row r="295" ht="28.8" spans="1:15">
      <c r="A295" s="19" t="s">
        <v>43</v>
      </c>
      <c r="B295" s="19" t="s">
        <v>14</v>
      </c>
      <c r="C295" s="19" t="s">
        <v>794</v>
      </c>
      <c r="D295" s="31" t="s">
        <v>795</v>
      </c>
      <c r="E295" s="19" t="s">
        <v>46</v>
      </c>
      <c r="F295" s="19" t="s">
        <v>349</v>
      </c>
      <c r="G295" s="19" t="s">
        <v>48</v>
      </c>
      <c r="H295" s="19" t="s">
        <v>789</v>
      </c>
      <c r="I295" s="19" t="s">
        <v>796</v>
      </c>
      <c r="J295" s="76">
        <v>111</v>
      </c>
      <c r="K295" s="19" t="s">
        <v>51</v>
      </c>
      <c r="L295" s="19" t="s">
        <v>349</v>
      </c>
      <c r="M295" s="54" t="s">
        <v>791</v>
      </c>
      <c r="N295" s="54" t="s">
        <v>53</v>
      </c>
      <c r="O295" s="54" t="s">
        <v>792</v>
      </c>
    </row>
  </sheetData>
  <mergeCells count="30">
    <mergeCell ref="A1:O1"/>
    <mergeCell ref="A3:C3"/>
    <mergeCell ref="A4:C4"/>
    <mergeCell ref="A5:C5"/>
    <mergeCell ref="A103:C103"/>
    <mergeCell ref="A116:C116"/>
    <mergeCell ref="A118:C118"/>
    <mergeCell ref="A120:C120"/>
    <mergeCell ref="A124:C124"/>
    <mergeCell ref="A129:C129"/>
    <mergeCell ref="A140:C140"/>
    <mergeCell ref="A142:C142"/>
    <mergeCell ref="A144:C144"/>
    <mergeCell ref="A146:C146"/>
    <mergeCell ref="A148:C148"/>
    <mergeCell ref="A156:C156"/>
    <mergeCell ref="A168:C168"/>
    <mergeCell ref="A176:C176"/>
    <mergeCell ref="A178:C178"/>
    <mergeCell ref="A180:C180"/>
    <mergeCell ref="A260:C260"/>
    <mergeCell ref="A262:C262"/>
    <mergeCell ref="A264:C264"/>
    <mergeCell ref="A281:C281"/>
    <mergeCell ref="A283:C283"/>
    <mergeCell ref="A286:C286"/>
    <mergeCell ref="A288:C288"/>
    <mergeCell ref="A290:C290"/>
    <mergeCell ref="A292:C292"/>
    <mergeCell ref="A294:C294"/>
  </mergeCells>
  <pageMargins left="0.66875" right="0.472222222222222" top="1" bottom="0.786805555555556" header="0.5" footer="0.5"/>
  <pageSetup paperSize="9" scale="8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2017年汇总</vt:lpstr>
      <vt:lpstr>2017年度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2019-08-10T02:27:00Z</dcterms:created>
  <dcterms:modified xsi:type="dcterms:W3CDTF">2020-11-27T02:40:08Z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